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Рабочий стол\Мои документы\Комитет финансов Приозерска\ОТЧЕТНОСТЬ КСП\Отчетность 2024 год\3 квартал 2024 г\"/>
    </mc:Choice>
  </mc:AlternateContent>
  <bookViews>
    <workbookView xWindow="0" yWindow="0" windowWidth="28800" windowHeight="11745"/>
  </bookViews>
  <sheets>
    <sheet name="2024" sheetId="1" r:id="rId1"/>
  </sheets>
  <definedNames>
    <definedName name="_xlnm.Print_Titles" localSheetId="0">'2024'!$13:$13</definedName>
  </definedNames>
  <calcPr calcId="162913"/>
</workbook>
</file>

<file path=xl/calcChain.xml><?xml version="1.0" encoding="utf-8"?>
<calcChain xmlns="http://schemas.openxmlformats.org/spreadsheetml/2006/main">
  <c r="E39" i="1" l="1"/>
  <c r="E37" i="1"/>
  <c r="E34" i="1"/>
  <c r="E32" i="1"/>
  <c r="F32" i="1" s="1"/>
  <c r="E28" i="1"/>
  <c r="E25" i="1"/>
  <c r="E22" i="1"/>
  <c r="E20" i="1"/>
  <c r="F20" i="1" s="1"/>
  <c r="E14" i="1"/>
  <c r="F15" i="1"/>
  <c r="F16" i="1"/>
  <c r="F17" i="1"/>
  <c r="F18" i="1"/>
  <c r="F19" i="1"/>
  <c r="F21" i="1"/>
  <c r="F23" i="1"/>
  <c r="F24" i="1"/>
  <c r="F26" i="1"/>
  <c r="F27" i="1"/>
  <c r="F29" i="1"/>
  <c r="F30" i="1"/>
  <c r="F31" i="1"/>
  <c r="F33" i="1"/>
  <c r="F35" i="1"/>
  <c r="F36" i="1"/>
  <c r="F38" i="1"/>
  <c r="F40" i="1"/>
  <c r="E41" i="1" l="1"/>
  <c r="D39" i="1"/>
  <c r="F39" i="1" s="1"/>
  <c r="D37" i="1"/>
  <c r="F37" i="1" s="1"/>
  <c r="D34" i="1"/>
  <c r="F34" i="1" s="1"/>
  <c r="D32" i="1"/>
  <c r="D28" i="1"/>
  <c r="F28" i="1" s="1"/>
  <c r="D25" i="1"/>
  <c r="F25" i="1" s="1"/>
  <c r="D22" i="1"/>
  <c r="F22" i="1" s="1"/>
  <c r="D20" i="1"/>
  <c r="D14" i="1"/>
  <c r="F14" i="1" s="1"/>
  <c r="D41" i="1" l="1"/>
  <c r="F41" i="1" s="1"/>
</calcChain>
</file>

<file path=xl/sharedStrings.xml><?xml version="1.0" encoding="utf-8"?>
<sst xmlns="http://schemas.openxmlformats.org/spreadsheetml/2006/main" count="98" uniqueCount="56">
  <si>
    <t xml:space="preserve">Утверждено </t>
  </si>
  <si>
    <t xml:space="preserve"> (тыс. руб.)</t>
  </si>
  <si>
    <t>Наименование</t>
  </si>
  <si>
    <t>Рз</t>
  </si>
  <si>
    <t>ПР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</si>
  <si>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</si>
  <si>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</si>
  <si>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</si>
  <si>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</si>
  <si>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</si>
  <si>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</si>
  <si>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</si>
  <si>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</si>
  <si>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</si>
  <si>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</si>
  <si>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</si>
  <si>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</si>
  <si>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</si>
  <si>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</si>
  <si>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02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</si>
  <si>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</si>
  <si>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</si>
  <si>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</si>
  <si>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</si>
  <si>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</si>
  <si>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</si>
  <si>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</si>
  <si>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</si>
  <si>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</si>
  <si>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</si>
  <si>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</si>
  <si>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</si>
  <si>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</si>
  <si>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</si>
  <si>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</si>
  <si>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</si>
  <si>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</si>
  <si>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</t>
  </si>
  <si>
    <t>КУЛЬТУРА, КИНЕМАТОГРАФИЯ</t>
  </si>
  <si>
    <t>08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</si>
  <si>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</si>
  <si>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</si>
  <si>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</si>
  <si>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</si>
  <si>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</si>
  <si>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</si>
  <si>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Всего</t>
  </si>
  <si>
    <t>Кузнечнинского городского поселения</t>
  </si>
  <si>
    <t xml:space="preserve"> Приозерского муниципального </t>
  </si>
  <si>
    <t>района Ленинградской области</t>
  </si>
  <si>
    <t>Приложение 8</t>
  </si>
  <si>
    <t>исполнение</t>
  </si>
  <si>
    <t>%</t>
  </si>
  <si>
    <t>Показатели исполнения  бюджетных ассигнований по разделам и подразделам классификации расходов бюджета  Кузнечнинского городского поселения Приозерского муниципального района Ленинградской области за 9 месяцев 2024 года.</t>
  </si>
  <si>
    <t>Постановлением администрации</t>
  </si>
  <si>
    <t>№ 367  от 04.10.2024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</si>
</sst>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?"/>
    <numFmt numFmtId="165" formatCode="#,##0.0"/>
    <numFmt numFmtId="166" formatCode="0.0"/>
  </numFmts>
  <fonts count="8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 CYR"/>
    </font>
    <font>
      <b/>
      <sz val="12"/>
      <color indexed="0"/>
      <name val="Times New Roman"/>
      <family val="1"/>
      <charset val="204"/>
    </font>
    <font>
      <sz val="12"/>
      <color indexed="8"/>
      <name val="Arial Cy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NumberFormat="1" applyFont="1" applyFill="1" applyBorder="1" applyAlignment="1">
      <alignment vertical="center"/>
    </xf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 wrapText="1"/>
    </xf>
    <xf numFmtId="0" fontId="5" fillId="2" borderId="2" xfId="0" applyNumberFormat="1" applyFont="1" applyFill="1" applyBorder="1" applyAlignment="1">
      <alignment vertical="center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1" fillId="3" borderId="1" xfId="0" applyNumberFormat="1" applyFont="1" applyFill="1" applyBorder="1" applyAlignment="1">
      <alignment horizontal="right" vertical="center"/>
    </xf>
    <xf numFmtId="0" fontId="0" fillId="0" borderId="2" xfId="0" applyBorder="1"/>
    <xf numFmtId="166" fontId="0" fillId="0" borderId="2" xfId="0" applyNumberFormat="1" applyBorder="1"/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164" fontId="4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showGridLines="0" tabSelected="1" topLeftCell="A18" workbookViewId="0">
      <selection activeCell="F40" sqref="F40"/>
    </sheetView>
  </sheetViews>
  <sheetFormatPr defaultRowHeight="10.15" customHeight="1" x14ac:dyDescent="0.25"/>
  <cols>
    <col min="1" max="1" width="43.140625" customWidth="1"/>
    <col min="2" max="3" width="12.7109375" customWidth="1"/>
    <col min="4" max="4" width="15.140625" customWidth="1"/>
    <col min="5" max="5" width="11.42578125" customWidth="1"/>
    <col min="6" max="6" width="11" customWidth="1"/>
  </cols>
  <sheetData>
    <row r="1" spans="1:6" ht="18.75" x14ac:dyDescent="0.25">
      <c r="A1" s="1"/>
      <c r="B1" s="1"/>
      <c r="C1" s="1"/>
      <c r="D1" s="14" t="s">
        <v>50</v>
      </c>
    </row>
    <row r="2" spans="1:6" ht="15.75" x14ac:dyDescent="0.25">
      <c r="A2" s="2"/>
      <c r="B2" s="2"/>
      <c r="C2" s="2"/>
      <c r="D2" s="3" t="s">
        <v>0</v>
      </c>
    </row>
    <row r="3" spans="1:6" ht="15.75" x14ac:dyDescent="0.25">
      <c r="A3" s="2"/>
      <c r="B3" s="2"/>
      <c r="C3" s="2"/>
      <c r="D3" s="3" t="s">
        <v>54</v>
      </c>
    </row>
    <row r="4" spans="1:6" ht="15.75" x14ac:dyDescent="0.25">
      <c r="A4" s="2"/>
      <c r="B4" s="2"/>
      <c r="C4" s="2"/>
      <c r="D4" s="3" t="s">
        <v>47</v>
      </c>
    </row>
    <row r="5" spans="1:6" ht="15.75" x14ac:dyDescent="0.25">
      <c r="A5" s="2"/>
      <c r="B5" s="2"/>
      <c r="C5" s="2"/>
      <c r="D5" s="3" t="s">
        <v>48</v>
      </c>
    </row>
    <row r="6" spans="1:6" ht="15.75" x14ac:dyDescent="0.25">
      <c r="A6" s="2"/>
      <c r="B6" s="2"/>
      <c r="C6" s="2"/>
      <c r="D6" s="3" t="s">
        <v>49</v>
      </c>
    </row>
    <row r="7" spans="1:6" ht="15.75" x14ac:dyDescent="0.25">
      <c r="A7" s="2"/>
      <c r="B7" s="2"/>
      <c r="C7" s="2"/>
      <c r="D7" s="22" t="s">
        <v>55</v>
      </c>
    </row>
    <row r="8" spans="1:6" ht="99.75" customHeight="1" x14ac:dyDescent="0.25">
      <c r="A8" s="20" t="s">
        <v>53</v>
      </c>
      <c r="B8" s="20"/>
      <c r="C8" s="20"/>
      <c r="D8" s="20"/>
    </row>
    <row r="9" spans="1:6" ht="15.75" x14ac:dyDescent="0.25">
      <c r="A9" s="4"/>
      <c r="B9" s="4"/>
      <c r="C9" s="4"/>
      <c r="D9" s="4"/>
    </row>
    <row r="10" spans="1:6" ht="15.75" x14ac:dyDescent="0.25">
      <c r="A10" s="5"/>
      <c r="B10" s="5"/>
      <c r="C10" s="5"/>
      <c r="D10" s="5" t="s">
        <v>1</v>
      </c>
    </row>
    <row r="11" spans="1:6" ht="15" customHeight="1" x14ac:dyDescent="0.25">
      <c r="A11" s="19" t="s">
        <v>2</v>
      </c>
      <c r="B11" s="21" t="s">
        <v>3</v>
      </c>
      <c r="C11" s="21" t="s">
        <v>4</v>
      </c>
      <c r="D11" s="19">
        <v>2024</v>
      </c>
      <c r="E11" s="17" t="s">
        <v>51</v>
      </c>
      <c r="F11" s="17" t="s">
        <v>52</v>
      </c>
    </row>
    <row r="12" spans="1:6" ht="15" customHeight="1" x14ac:dyDescent="0.25">
      <c r="A12" s="19"/>
      <c r="B12" s="21" t="s">
        <v>3</v>
      </c>
      <c r="C12" s="21" t="s">
        <v>4</v>
      </c>
      <c r="D12" s="19"/>
      <c r="E12" s="18"/>
      <c r="F12" s="18"/>
    </row>
    <row r="13" spans="1:6" ht="15" hidden="1" x14ac:dyDescent="0.25">
      <c r="A13" s="6"/>
      <c r="B13" s="6"/>
      <c r="C13" s="6"/>
      <c r="D13" s="6"/>
      <c r="E13" s="15"/>
      <c r="F13" s="15"/>
    </row>
    <row r="14" spans="1:6" ht="26.25" customHeight="1" x14ac:dyDescent="0.25">
      <c r="A14" s="7" t="s">
        <v>5</v>
      </c>
      <c r="B14" s="8" t="s">
        <v>6</v>
      </c>
      <c r="C14" s="8" t="s">
        <v>7</v>
      </c>
      <c r="D14" s="9">
        <f>D15+D16+D17+D18+D19</f>
        <v>15600.599999999999</v>
      </c>
      <c r="E14" s="9">
        <f>E15+E16+E17+E18+E19</f>
        <v>9534.5</v>
      </c>
      <c r="F14" s="16">
        <f>E14/D14*100</f>
        <v>61.116239119008256</v>
      </c>
    </row>
    <row r="15" spans="1:6" ht="66" customHeight="1" x14ac:dyDescent="0.25">
      <c r="A15" s="10" t="s">
        <v>8</v>
      </c>
      <c r="B15" s="11" t="s">
        <v>6</v>
      </c>
      <c r="C15" s="11" t="s">
        <v>9</v>
      </c>
      <c r="D15" s="12">
        <v>13174</v>
      </c>
      <c r="E15" s="15">
        <v>7826.3</v>
      </c>
      <c r="F15" s="16">
        <f t="shared" ref="F15:F41" si="0">E15/D15*100</f>
        <v>59.407165629269777</v>
      </c>
    </row>
    <row r="16" spans="1:6" ht="50.25" customHeight="1" x14ac:dyDescent="0.25">
      <c r="A16" s="10" t="s">
        <v>10</v>
      </c>
      <c r="B16" s="11" t="s">
        <v>6</v>
      </c>
      <c r="C16" s="11" t="s">
        <v>11</v>
      </c>
      <c r="D16" s="12">
        <v>748.8</v>
      </c>
      <c r="E16" s="15">
        <v>561.4</v>
      </c>
      <c r="F16" s="16">
        <f t="shared" si="0"/>
        <v>74.973290598290603</v>
      </c>
    </row>
    <row r="17" spans="1:6" ht="25.5" customHeight="1" x14ac:dyDescent="0.25">
      <c r="A17" s="10" t="s">
        <v>12</v>
      </c>
      <c r="B17" s="11" t="s">
        <v>6</v>
      </c>
      <c r="C17" s="11" t="s">
        <v>13</v>
      </c>
      <c r="D17" s="12">
        <v>764</v>
      </c>
      <c r="E17" s="15">
        <v>713.4</v>
      </c>
      <c r="F17" s="16">
        <f t="shared" si="0"/>
        <v>93.376963350785331</v>
      </c>
    </row>
    <row r="18" spans="1:6" ht="18.75" customHeight="1" x14ac:dyDescent="0.25">
      <c r="A18" s="10" t="s">
        <v>14</v>
      </c>
      <c r="B18" s="11" t="s">
        <v>6</v>
      </c>
      <c r="C18" s="11" t="s">
        <v>15</v>
      </c>
      <c r="D18" s="12">
        <v>150</v>
      </c>
      <c r="E18" s="15">
        <v>0</v>
      </c>
      <c r="F18" s="16">
        <f t="shared" si="0"/>
        <v>0</v>
      </c>
    </row>
    <row r="19" spans="1:6" ht="21.75" customHeight="1" x14ac:dyDescent="0.25">
      <c r="A19" s="10" t="s">
        <v>16</v>
      </c>
      <c r="B19" s="11" t="s">
        <v>6</v>
      </c>
      <c r="C19" s="11" t="s">
        <v>17</v>
      </c>
      <c r="D19" s="12">
        <v>763.8</v>
      </c>
      <c r="E19" s="15">
        <v>433.4</v>
      </c>
      <c r="F19" s="16">
        <f t="shared" si="0"/>
        <v>56.742602775595707</v>
      </c>
    </row>
    <row r="20" spans="1:6" ht="19.5" customHeight="1" x14ac:dyDescent="0.25">
      <c r="A20" s="7" t="s">
        <v>18</v>
      </c>
      <c r="B20" s="8" t="s">
        <v>19</v>
      </c>
      <c r="C20" s="8" t="s">
        <v>7</v>
      </c>
      <c r="D20" s="9">
        <f>D21</f>
        <v>346.4</v>
      </c>
      <c r="E20" s="9">
        <f>E21</f>
        <v>227.1</v>
      </c>
      <c r="F20" s="16">
        <f t="shared" si="0"/>
        <v>65.560046189376436</v>
      </c>
    </row>
    <row r="21" spans="1:6" ht="21" customHeight="1" x14ac:dyDescent="0.25">
      <c r="A21" s="10" t="s">
        <v>20</v>
      </c>
      <c r="B21" s="11" t="s">
        <v>19</v>
      </c>
      <c r="C21" s="11" t="s">
        <v>21</v>
      </c>
      <c r="D21" s="12">
        <v>346.4</v>
      </c>
      <c r="E21" s="15">
        <v>227.1</v>
      </c>
      <c r="F21" s="16">
        <f t="shared" si="0"/>
        <v>65.560046189376436</v>
      </c>
    </row>
    <row r="22" spans="1:6" ht="39.75" customHeight="1" x14ac:dyDescent="0.25">
      <c r="A22" s="7" t="s">
        <v>22</v>
      </c>
      <c r="B22" s="8" t="s">
        <v>21</v>
      </c>
      <c r="C22" s="8" t="s">
        <v>7</v>
      </c>
      <c r="D22" s="9">
        <f>D23+D24</f>
        <v>1077</v>
      </c>
      <c r="E22" s="9">
        <f>E23+E24</f>
        <v>999.9</v>
      </c>
      <c r="F22" s="16">
        <f t="shared" si="0"/>
        <v>92.841225626740936</v>
      </c>
    </row>
    <row r="23" spans="1:6" ht="22.5" customHeight="1" x14ac:dyDescent="0.25">
      <c r="A23" s="10" t="s">
        <v>23</v>
      </c>
      <c r="B23" s="11" t="s">
        <v>21</v>
      </c>
      <c r="C23" s="11" t="s">
        <v>24</v>
      </c>
      <c r="D23" s="12">
        <v>899</v>
      </c>
      <c r="E23" s="15">
        <v>899</v>
      </c>
      <c r="F23" s="16">
        <f t="shared" si="0"/>
        <v>100</v>
      </c>
    </row>
    <row r="24" spans="1:6" ht="49.5" customHeight="1" x14ac:dyDescent="0.25">
      <c r="A24" s="10" t="s">
        <v>25</v>
      </c>
      <c r="B24" s="11" t="s">
        <v>21</v>
      </c>
      <c r="C24" s="11" t="s">
        <v>26</v>
      </c>
      <c r="D24" s="12">
        <v>178</v>
      </c>
      <c r="E24" s="15">
        <v>100.9</v>
      </c>
      <c r="F24" s="16">
        <f t="shared" si="0"/>
        <v>56.685393258426977</v>
      </c>
    </row>
    <row r="25" spans="1:6" ht="20.25" customHeight="1" x14ac:dyDescent="0.25">
      <c r="A25" s="7" t="s">
        <v>27</v>
      </c>
      <c r="B25" s="8" t="s">
        <v>9</v>
      </c>
      <c r="C25" s="8" t="s">
        <v>7</v>
      </c>
      <c r="D25" s="9">
        <f>D26+D27</f>
        <v>3883.3</v>
      </c>
      <c r="E25" s="9">
        <f>E26+E27</f>
        <v>1917</v>
      </c>
      <c r="F25" s="16">
        <f t="shared" si="0"/>
        <v>49.365230602837791</v>
      </c>
    </row>
    <row r="26" spans="1:6" ht="17.25" customHeight="1" x14ac:dyDescent="0.25">
      <c r="A26" s="10" t="s">
        <v>28</v>
      </c>
      <c r="B26" s="11" t="s">
        <v>9</v>
      </c>
      <c r="C26" s="11" t="s">
        <v>24</v>
      </c>
      <c r="D26" s="12">
        <v>3030.3</v>
      </c>
      <c r="E26" s="15">
        <v>1708</v>
      </c>
      <c r="F26" s="16">
        <f t="shared" si="0"/>
        <v>56.36405636405636</v>
      </c>
    </row>
    <row r="27" spans="1:6" ht="26.25" customHeight="1" x14ac:dyDescent="0.25">
      <c r="A27" s="10" t="s">
        <v>29</v>
      </c>
      <c r="B27" s="11" t="s">
        <v>9</v>
      </c>
      <c r="C27" s="11" t="s">
        <v>30</v>
      </c>
      <c r="D27" s="12">
        <v>853</v>
      </c>
      <c r="E27" s="15">
        <v>209</v>
      </c>
      <c r="F27" s="16">
        <f t="shared" si="0"/>
        <v>24.501758499413835</v>
      </c>
    </row>
    <row r="28" spans="1:6" ht="17.25" customHeight="1" x14ac:dyDescent="0.25">
      <c r="A28" s="7" t="s">
        <v>31</v>
      </c>
      <c r="B28" s="8" t="s">
        <v>32</v>
      </c>
      <c r="C28" s="8" t="s">
        <v>7</v>
      </c>
      <c r="D28" s="9">
        <f>D29+D30+D31</f>
        <v>173197.4</v>
      </c>
      <c r="E28" s="9">
        <f>E29+E30+E31</f>
        <v>73003.8</v>
      </c>
      <c r="F28" s="16">
        <f t="shared" si="0"/>
        <v>42.15063274621906</v>
      </c>
    </row>
    <row r="29" spans="1:6" ht="18.75" customHeight="1" x14ac:dyDescent="0.25">
      <c r="A29" s="10" t="s">
        <v>33</v>
      </c>
      <c r="B29" s="11" t="s">
        <v>32</v>
      </c>
      <c r="C29" s="11" t="s">
        <v>6</v>
      </c>
      <c r="D29" s="12">
        <v>157694</v>
      </c>
      <c r="E29" s="15">
        <v>63479.8</v>
      </c>
      <c r="F29" s="16">
        <f t="shared" si="0"/>
        <v>40.255050921404752</v>
      </c>
    </row>
    <row r="30" spans="1:6" ht="19.5" customHeight="1" x14ac:dyDescent="0.25">
      <c r="A30" s="10" t="s">
        <v>34</v>
      </c>
      <c r="B30" s="11" t="s">
        <v>32</v>
      </c>
      <c r="C30" s="11" t="s">
        <v>19</v>
      </c>
      <c r="D30" s="12">
        <v>2856.8</v>
      </c>
      <c r="E30" s="15">
        <v>1548.1</v>
      </c>
      <c r="F30" s="16">
        <f t="shared" si="0"/>
        <v>54.190002800336032</v>
      </c>
    </row>
    <row r="31" spans="1:6" ht="19.5" customHeight="1" x14ac:dyDescent="0.25">
      <c r="A31" s="10" t="s">
        <v>35</v>
      </c>
      <c r="B31" s="11" t="s">
        <v>32</v>
      </c>
      <c r="C31" s="11" t="s">
        <v>21</v>
      </c>
      <c r="D31" s="12">
        <v>12646.6</v>
      </c>
      <c r="E31" s="15">
        <v>7975.9</v>
      </c>
      <c r="F31" s="16">
        <f t="shared" si="0"/>
        <v>63.067543845776733</v>
      </c>
    </row>
    <row r="32" spans="1:6" ht="18.75" customHeight="1" x14ac:dyDescent="0.25">
      <c r="A32" s="7" t="s">
        <v>36</v>
      </c>
      <c r="B32" s="8" t="s">
        <v>13</v>
      </c>
      <c r="C32" s="8" t="s">
        <v>7</v>
      </c>
      <c r="D32" s="9">
        <f>D33</f>
        <v>317.10000000000002</v>
      </c>
      <c r="E32" s="9">
        <f>E33</f>
        <v>308</v>
      </c>
      <c r="F32" s="16">
        <f t="shared" si="0"/>
        <v>97.130242825607056</v>
      </c>
    </row>
    <row r="33" spans="1:6" ht="18.75" customHeight="1" x14ac:dyDescent="0.25">
      <c r="A33" s="10" t="s">
        <v>37</v>
      </c>
      <c r="B33" s="11" t="s">
        <v>13</v>
      </c>
      <c r="C33" s="11" t="s">
        <v>13</v>
      </c>
      <c r="D33" s="12">
        <v>317.10000000000002</v>
      </c>
      <c r="E33" s="15">
        <v>308</v>
      </c>
      <c r="F33" s="16">
        <f t="shared" si="0"/>
        <v>97.130242825607056</v>
      </c>
    </row>
    <row r="34" spans="1:6" ht="18" customHeight="1" x14ac:dyDescent="0.25">
      <c r="A34" s="7" t="s">
        <v>38</v>
      </c>
      <c r="B34" s="8" t="s">
        <v>39</v>
      </c>
      <c r="C34" s="8" t="s">
        <v>7</v>
      </c>
      <c r="D34" s="9">
        <f>D35+D36</f>
        <v>14165</v>
      </c>
      <c r="E34" s="9">
        <f>E35+E36</f>
        <v>8552.6</v>
      </c>
      <c r="F34" s="16">
        <f t="shared" si="0"/>
        <v>60.378397458524532</v>
      </c>
    </row>
    <row r="35" spans="1:6" ht="19.5" customHeight="1" x14ac:dyDescent="0.25">
      <c r="A35" s="10" t="s">
        <v>40</v>
      </c>
      <c r="B35" s="11" t="s">
        <v>39</v>
      </c>
      <c r="C35" s="11" t="s">
        <v>6</v>
      </c>
      <c r="D35" s="12">
        <v>13430</v>
      </c>
      <c r="E35" s="15">
        <v>8010.2</v>
      </c>
      <c r="F35" s="16">
        <f t="shared" si="0"/>
        <v>59.644080416976919</v>
      </c>
    </row>
    <row r="36" spans="1:6" ht="35.25" customHeight="1" x14ac:dyDescent="0.25">
      <c r="A36" s="10" t="s">
        <v>41</v>
      </c>
      <c r="B36" s="11" t="s">
        <v>39</v>
      </c>
      <c r="C36" s="11" t="s">
        <v>9</v>
      </c>
      <c r="D36" s="12">
        <v>735</v>
      </c>
      <c r="E36" s="15">
        <v>542.4</v>
      </c>
      <c r="F36" s="16">
        <f t="shared" si="0"/>
        <v>73.795918367346928</v>
      </c>
    </row>
    <row r="37" spans="1:6" ht="21.75" customHeight="1" x14ac:dyDescent="0.25">
      <c r="A37" s="7" t="s">
        <v>42</v>
      </c>
      <c r="B37" s="8" t="s">
        <v>26</v>
      </c>
      <c r="C37" s="8" t="s">
        <v>7</v>
      </c>
      <c r="D37" s="9">
        <f>D38</f>
        <v>139.9</v>
      </c>
      <c r="E37" s="9">
        <f>E38</f>
        <v>101.8</v>
      </c>
      <c r="F37" s="16">
        <f t="shared" si="0"/>
        <v>72.766261615439603</v>
      </c>
    </row>
    <row r="38" spans="1:6" ht="21" customHeight="1" x14ac:dyDescent="0.25">
      <c r="A38" s="10" t="s">
        <v>43</v>
      </c>
      <c r="B38" s="11" t="s">
        <v>26</v>
      </c>
      <c r="C38" s="11" t="s">
        <v>6</v>
      </c>
      <c r="D38" s="12">
        <v>139.9</v>
      </c>
      <c r="E38" s="15">
        <v>101.8</v>
      </c>
      <c r="F38" s="16">
        <f t="shared" si="0"/>
        <v>72.766261615439603</v>
      </c>
    </row>
    <row r="39" spans="1:6" ht="18" customHeight="1" x14ac:dyDescent="0.25">
      <c r="A39" s="7" t="s">
        <v>44</v>
      </c>
      <c r="B39" s="8" t="s">
        <v>15</v>
      </c>
      <c r="C39" s="8" t="s">
        <v>7</v>
      </c>
      <c r="D39" s="9">
        <f>D40</f>
        <v>8783.2999999999993</v>
      </c>
      <c r="E39" s="9">
        <f>E40</f>
        <v>5160.7</v>
      </c>
      <c r="F39" s="16">
        <f t="shared" si="0"/>
        <v>58.75582070520192</v>
      </c>
    </row>
    <row r="40" spans="1:6" ht="24.75" customHeight="1" x14ac:dyDescent="0.25">
      <c r="A40" s="10" t="s">
        <v>45</v>
      </c>
      <c r="B40" s="11" t="s">
        <v>15</v>
      </c>
      <c r="C40" s="11" t="s">
        <v>6</v>
      </c>
      <c r="D40" s="12">
        <v>8783.2999999999993</v>
      </c>
      <c r="E40" s="15">
        <v>5160.7</v>
      </c>
      <c r="F40" s="16">
        <f t="shared" si="0"/>
        <v>58.75582070520192</v>
      </c>
    </row>
    <row r="41" spans="1:6" ht="15" x14ac:dyDescent="0.25">
      <c r="A41" s="13" t="s">
        <v>46</v>
      </c>
      <c r="B41" s="8"/>
      <c r="C41" s="8"/>
      <c r="D41" s="9">
        <f>D14+D20+D22+D25+D28+D32+D34+D37+D39</f>
        <v>217509.99999999997</v>
      </c>
      <c r="E41" s="9">
        <f>E14+E20+E22+E25+E28+E32+E34+E37+E39</f>
        <v>99805.400000000009</v>
      </c>
      <c r="F41" s="16">
        <f t="shared" si="0"/>
        <v>45.885430554917022</v>
      </c>
    </row>
    <row r="43" spans="1:6" ht="16.5" customHeight="1" x14ac:dyDescent="0.25"/>
  </sheetData>
  <mergeCells count="7">
    <mergeCell ref="E11:E12"/>
    <mergeCell ref="F11:F12"/>
    <mergeCell ref="A11:A12"/>
    <mergeCell ref="D11:D12"/>
    <mergeCell ref="A8:D8"/>
    <mergeCell ref="C11:C12"/>
    <mergeCell ref="B11:B12"/>
  </mergeCells>
  <pageMargins left="0.59055118110236227" right="0" top="0.19685039370078741" bottom="0" header="0" footer="0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rep:2.55.0.1146</dc:description>
  <cp:lastModifiedBy>Пользователь</cp:lastModifiedBy>
  <cp:lastPrinted>2024-08-08T07:16:33Z</cp:lastPrinted>
  <dcterms:created xsi:type="dcterms:W3CDTF">2023-10-31T11:16:36Z</dcterms:created>
  <dcterms:modified xsi:type="dcterms:W3CDTF">2024-10-04T11:30:19Z</dcterms:modified>
</cp:coreProperties>
</file>