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очий стол\Мои документы\Комитет финансов Приозерска\ВСЕ по БЮДЖЕТУ\БЮДЖЕТ 2019г  И ИЗМЕНЕНИЯ В НЕГО\БЮДЖЕТ 2019-2021\Закон о бюджете 2019-2021 г\"/>
    </mc:Choice>
  </mc:AlternateContent>
  <bookViews>
    <workbookView xWindow="0" yWindow="0" windowWidth="28800" windowHeight="12300" activeTab="1"/>
  </bookViews>
  <sheets>
    <sheet name="2019" sheetId="1" r:id="rId1"/>
    <sheet name="2020-2021" sheetId="2" r:id="rId2"/>
  </sheets>
  <definedNames>
    <definedName name="_xlnm.Print_Titles" localSheetId="0">'2019'!$13:$13</definedName>
  </definedNames>
  <calcPr calcId="162913"/>
</workbook>
</file>

<file path=xl/calcChain.xml><?xml version="1.0" encoding="utf-8"?>
<calcChain xmlns="http://schemas.openxmlformats.org/spreadsheetml/2006/main">
  <c r="H104" i="2" l="1"/>
  <c r="H103" i="2" s="1"/>
  <c r="G104" i="2"/>
  <c r="G103" i="2" s="1"/>
  <c r="H113" i="2"/>
  <c r="H109" i="2"/>
  <c r="H108" i="2" s="1"/>
  <c r="H107" i="2" s="1"/>
  <c r="H105" i="2"/>
  <c r="H100" i="2"/>
  <c r="H99" i="2" s="1"/>
  <c r="H97" i="2"/>
  <c r="H93" i="2"/>
  <c r="H89" i="2"/>
  <c r="H88" i="2" s="1"/>
  <c r="H87" i="2" s="1"/>
  <c r="H85" i="2"/>
  <c r="H83" i="2"/>
  <c r="H81" i="2"/>
  <c r="H78" i="2"/>
  <c r="H76" i="2"/>
  <c r="H73" i="2"/>
  <c r="H71" i="2"/>
  <c r="H70" i="2" s="1"/>
  <c r="H67" i="2"/>
  <c r="H64" i="2" s="1"/>
  <c r="H65" i="2"/>
  <c r="H62" i="2"/>
  <c r="H60" i="2"/>
  <c r="H58" i="2"/>
  <c r="H54" i="2"/>
  <c r="H53" i="2" s="1"/>
  <c r="H51" i="2"/>
  <c r="H50" i="2" s="1"/>
  <c r="H47" i="2"/>
  <c r="H46" i="2" s="1"/>
  <c r="H45" i="2" s="1"/>
  <c r="H43" i="2"/>
  <c r="H38" i="2"/>
  <c r="H36" i="2"/>
  <c r="H34" i="2"/>
  <c r="H32" i="2"/>
  <c r="H29" i="2"/>
  <c r="H28" i="2" s="1"/>
  <c r="H26" i="2"/>
  <c r="H24" i="2"/>
  <c r="H20" i="2"/>
  <c r="H18" i="2"/>
  <c r="G17" i="2"/>
  <c r="G46" i="2"/>
  <c r="G45" i="2" s="1"/>
  <c r="G31" i="2"/>
  <c r="G32" i="2"/>
  <c r="G113" i="2"/>
  <c r="G109" i="2"/>
  <c r="G108" i="2"/>
  <c r="G107" i="2" s="1"/>
  <c r="G105" i="2"/>
  <c r="G100" i="2"/>
  <c r="G99" i="2"/>
  <c r="G97" i="2"/>
  <c r="G93" i="2"/>
  <c r="G89" i="2"/>
  <c r="G88" i="2" s="1"/>
  <c r="G87" i="2" s="1"/>
  <c r="G85" i="2"/>
  <c r="G83" i="2"/>
  <c r="G81" i="2"/>
  <c r="G80" i="2"/>
  <c r="G78" i="2"/>
  <c r="G76" i="2"/>
  <c r="G75" i="2"/>
  <c r="G73" i="2"/>
  <c r="G71" i="2"/>
  <c r="G70" i="2"/>
  <c r="G67" i="2"/>
  <c r="G65" i="2"/>
  <c r="G62" i="2"/>
  <c r="G60" i="2"/>
  <c r="G57" i="2" s="1"/>
  <c r="G58" i="2"/>
  <c r="G54" i="2"/>
  <c r="G53" i="2" s="1"/>
  <c r="G51" i="2"/>
  <c r="G50" i="2" s="1"/>
  <c r="G47" i="2"/>
  <c r="G43" i="2"/>
  <c r="G38" i="2"/>
  <c r="G36" i="2"/>
  <c r="G34" i="2"/>
  <c r="G29" i="2"/>
  <c r="G28" i="2" s="1"/>
  <c r="G26" i="2"/>
  <c r="G24" i="2"/>
  <c r="G20" i="2"/>
  <c r="G18" i="2"/>
  <c r="G115" i="1"/>
  <c r="G140" i="1"/>
  <c r="G136" i="1"/>
  <c r="G135" i="1"/>
  <c r="G134" i="1"/>
  <c r="G127" i="1"/>
  <c r="G128" i="1"/>
  <c r="G131" i="1"/>
  <c r="G132" i="1"/>
  <c r="G129" i="1"/>
  <c r="G124" i="1"/>
  <c r="G123" i="1"/>
  <c r="G121" i="1"/>
  <c r="G117" i="1"/>
  <c r="G116" i="1" s="1"/>
  <c r="G112" i="1"/>
  <c r="G111" i="1" s="1"/>
  <c r="G110" i="1" s="1"/>
  <c r="G84" i="1"/>
  <c r="G108" i="1"/>
  <c r="G101" i="1" s="1"/>
  <c r="G106" i="1"/>
  <c r="G104" i="1"/>
  <c r="G102" i="1"/>
  <c r="G92" i="1"/>
  <c r="G99" i="1"/>
  <c r="G97" i="1"/>
  <c r="G95" i="1"/>
  <c r="G93" i="1"/>
  <c r="G90" i="1"/>
  <c r="G88" i="1"/>
  <c r="G86" i="1"/>
  <c r="G82" i="1"/>
  <c r="G80" i="1"/>
  <c r="G72" i="1"/>
  <c r="G77" i="1"/>
  <c r="G75" i="1"/>
  <c r="G73" i="1"/>
  <c r="G64" i="1"/>
  <c r="G69" i="1"/>
  <c r="G68" i="1" s="1"/>
  <c r="G66" i="1"/>
  <c r="G65" i="1"/>
  <c r="G62" i="1"/>
  <c r="G61" i="1"/>
  <c r="G60" i="1"/>
  <c r="G47" i="1"/>
  <c r="G58" i="1"/>
  <c r="G54" i="1"/>
  <c r="G52" i="1"/>
  <c r="G50" i="1"/>
  <c r="H92" i="2" l="1"/>
  <c r="H91" i="2" s="1"/>
  <c r="H80" i="2"/>
  <c r="H75" i="2"/>
  <c r="H57" i="2"/>
  <c r="H56" i="2" s="1"/>
  <c r="H49" i="2"/>
  <c r="H31" i="2"/>
  <c r="H17" i="2"/>
  <c r="G92" i="2"/>
  <c r="G91" i="2" s="1"/>
  <c r="G69" i="2"/>
  <c r="G64" i="2"/>
  <c r="G56" i="2" s="1"/>
  <c r="G49" i="2"/>
  <c r="G16" i="2"/>
  <c r="G85" i="1"/>
  <c r="G79" i="1"/>
  <c r="G71" i="1" s="1"/>
  <c r="H69" i="2" l="1"/>
  <c r="H16" i="2"/>
  <c r="G15" i="2"/>
  <c r="G14" i="2" s="1"/>
  <c r="H15" i="2" l="1"/>
  <c r="H14" i="2" s="1"/>
  <c r="G48" i="1" l="1"/>
  <c r="G45" i="1"/>
  <c r="G44" i="1"/>
  <c r="G41" i="1"/>
  <c r="G42" i="1"/>
  <c r="G20" i="1"/>
  <c r="G17" i="1" s="1"/>
  <c r="G16" i="1" s="1"/>
  <c r="G14" i="1" s="1"/>
  <c r="G15" i="1" s="1"/>
  <c r="G34" i="1"/>
  <c r="G39" i="1"/>
  <c r="G37" i="1"/>
  <c r="G35" i="1"/>
  <c r="G32" i="1"/>
  <c r="G30" i="1"/>
  <c r="G28" i="1"/>
  <c r="G26" i="1"/>
  <c r="G24" i="1"/>
  <c r="G18" i="1"/>
</calcChain>
</file>

<file path=xl/sharedStrings.xml><?xml version="1.0" encoding="utf-8"?>
<sst xmlns="http://schemas.openxmlformats.org/spreadsheetml/2006/main" count="1231" uniqueCount="175">
  <si>
    <t>Сумма</t>
  </si>
  <si>
    <t>Наименование</t>
  </si>
  <si>
    <t>Мин</t>
  </si>
  <si>
    <t>Рз</t>
  </si>
  <si>
    <t>ПР</t>
  </si>
  <si>
    <t>ЦСР</t>
  </si>
  <si>
    <t>ВР</t>
  </si>
  <si>
    <t>Всего</t>
  </si>
  <si>
    <t>АДМИНИСТРАЦИЯ МУНИЦИПАЛЬНОГО ОБРАЗОВАНИЯ КУЗНЕЧНИНСКОЕ ГОРОДСКОЕ ПОСЕЛЕНИЕ МУНИЦИПАЛЬНОГО ОБРАЗОВАНИЯ ПРИОЗЕРСКИЙ МУНИЦИПАЛЬНЫЙ РАЙОН ЛЕНИНГРАДСКОЙ ОБЛАСТИ</t>
  </si>
  <si>
    <t>040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</si>
  <si>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</si>
  <si>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</si>
  <si>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</si>
  <si>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</si>
  <si>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</si>
  <si>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Мероприятия по поддержке развития муниципальной службы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</si>
  <si>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</si>
  <si>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</si>
  <si>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муниципальных служащих администрации муниципальных образований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</si>
  <si>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</si>
  <si>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</si>
  <si>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</si>
  <si>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</si>
  <si>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Обеспечение деятельности немуниципальных служащих администрации муниципальных образований</t>
  </si>
  <si>
    <t>Обеспечение деятельности Главы администрации муниципальных образований</t>
  </si>
  <si>
    <t>Иные межбюджетные трансферты на исполнение полномочий поселений по обеспечению малоимущих граждан, проживающих в поселении и нуждающихся в улучшении жилищных условий, жилыми помещениями</t>
  </si>
  <si>
    <t>Иные межбюджетные трансферты</t>
  </si>
  <si>
    <t>540</t>
  </si>
  <si>
    <t>Иные межбюджетные трансферты на исполнение полномочий поселений по утверждению генеральных планов поселения, правил землепользования и застройки</t>
  </si>
  <si>
    <t>Иные межбюджетные трансферты на исполнение полномочий поселений в жилищно-коммунальной сфере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</si>
  <si>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</si>
  <si>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</si>
  <si>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на исполнение полномочий поселений контрольно-счетного органа муниципальных образований</t>
  </si>
  <si>
    <t>Иные межбюджетные трансферты на исполнение полномочий по кассовому обслуживанию бюджетов поселений</t>
  </si>
  <si>
    <t>Иные межбюджетные трансферты на исполнение полномочий поселений по внутреннему муниципальному финансовому контролю</t>
  </si>
  <si>
    <t>Резервные фонды</t>
  </si>
  <si>
    <t>11</t>
  </si>
  <si>
    <t>Резервный фонд администрации муниципальных образований</t>
  </si>
  <si>
    <t>Резервные средства</t>
  </si>
  <si>
    <t>870</t>
  </si>
  <si>
    <t>Другие общегосударственные вопросы</t>
  </si>
  <si>
    <t>13</t>
  </si>
  <si>
    <t>Оценка недвижимости, признание прав и регулирование отношений по государственной и муниципальной собственности</t>
  </si>
  <si>
    <t>Обеспечение приватизации и проведение предпродажной подготовки объектов приватизации в рамках обеспечения деятельности органов местного самоуправления и непрограммных расходов</t>
  </si>
  <si>
    <t>Иные обязательства</t>
  </si>
  <si>
    <t>Иные выплаты населению</t>
  </si>
  <si>
    <t>360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</si>
  <si>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</si>
  <si>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</si>
  <si>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</si>
  <si>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</si>
  <si>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</si>
  <si>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</si>
  <si>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</si>
  <si>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</si>
  <si>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</si>
  <si>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пожарной безопасности</t>
  </si>
  <si>
    <t>10</t>
  </si>
  <si>
    <t>Функционирование органов в сфере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</si>
  <si>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</si>
  <si>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</si>
  <si>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Мероприятия по содержанию автомобильных дорог</t>
  </si>
  <si>
    <t>Мероприятия по капитальному ремонту и ремонту автомобильных дорог</t>
  </si>
  <si>
    <t>Капитальный ремонт и ремонт автомобильных дорог общего пользования местного значения Местный бюджет</t>
  </si>
  <si>
    <t>Другие вопросы в области национальной экономики</t>
  </si>
  <si>
    <t>12</t>
  </si>
  <si>
    <t>Мероприятия по землеустройству и землепользованию</t>
  </si>
  <si>
    <t>Мероприятия по поддержке малого и среднего предпринимательства</t>
  </si>
  <si>
    <t>ЖИЛИЩНО-КОММУНАЛЬНОЕ ХОЗЯЙСТВО</t>
  </si>
  <si>
    <t>05</t>
  </si>
  <si>
    <t>Жилищное хозяйство</t>
  </si>
  <si>
    <t>Обеспечение мероприятий</t>
  </si>
  <si>
    <t>Взнос на капитальный ремонт общего имущества многоквартирных домов региональному оператору</t>
  </si>
  <si>
    <t>Коммунальное хозяйство</t>
  </si>
  <si>
    <t>Бюджетные инвестиции</t>
  </si>
  <si>
    <t>410</t>
  </si>
  <si>
    <t>Субсидии юридическим лицам, оказывающим жилищно-коммунальные услуги, на компенсацию части затрат при оказании услуг по тарифам не обеспечивающим возмещение издержек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</si>
  <si>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</si>
  <si>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</si>
  <si>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Благоустройство</t>
  </si>
  <si>
    <t>Уличное освещение</t>
  </si>
  <si>
    <t>Благоустройство и озеленение</t>
  </si>
  <si>
    <t>Прочие мероприятия по благоустройству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</si>
  <si>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</si>
  <si>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</si>
  <si>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</si>
  <si>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</si>
  <si>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</si>
  <si>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</si>
  <si>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Обеспечение деятельности муниципальных казенных учреждений</t>
  </si>
  <si>
    <t>Расходы на выплаты персоналу казенных учреждений</t>
  </si>
  <si>
    <t>110</t>
  </si>
  <si>
    <t>Обеспечение выплат стимулирующего характера работникам муниципальных учреждений культуры Ленинградской области</t>
  </si>
  <si>
    <t>Другие вопросы в области культуры, кинематографии</t>
  </si>
  <si>
    <t>Проведение культурно-досуговых мероприятий</t>
  </si>
  <si>
    <t>СОЦИАЛЬНАЯ ПОЛИТИКА</t>
  </si>
  <si>
    <t>Пенсионное обеспечение</t>
  </si>
  <si>
    <t>Пенсии за выслугу лет и доплаты к пенсиям лицам, замещавшим муниципальные должности</t>
  </si>
  <si>
    <t>Социальные выплаты гражданам, кроме публичных нормативных социальных выплат</t>
  </si>
  <si>
    <t>320</t>
  </si>
  <si>
    <t>ФИЗИЧЕСКАЯ КУЛЬТУРА И СПОРТ</t>
  </si>
  <si>
    <t>Физическая культура</t>
  </si>
  <si>
    <t>Организация и проведение спортивных мероприятий и спортивных соревнований</t>
  </si>
  <si>
    <t>Реализация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 Местный бюджет</t>
  </si>
  <si>
    <t>Мероприятия по повышению надежности и энергетической эффективности в системах теплоснабжения</t>
  </si>
  <si>
    <t>Реализация мероприятий по обеспечению устойчивого функционирования объектов теплоснабжения на территории Ленинградской области. Местный бюджет</t>
  </si>
  <si>
    <t>Мероприятия по строительству и реконструкции объектов водоснабжения, водоотведения и очистки сточных вод Местный бюджет</t>
  </si>
  <si>
    <t>Социальное обеспечение населения</t>
  </si>
  <si>
    <t>Предоставление социальных выплат и дополнительных социальных выплат молодым гражданам (молодым семьям) на жилье за счет средств местного бюджета</t>
  </si>
  <si>
    <t>880</t>
  </si>
  <si>
    <t>Приложение 12</t>
  </si>
  <si>
    <t xml:space="preserve">Утверждено </t>
  </si>
  <si>
    <t>Решение Совета депутатов МО</t>
  </si>
  <si>
    <t>Кузнечнинское городское поселение</t>
  </si>
  <si>
    <t xml:space="preserve">МО Приозерский муниципальный </t>
  </si>
  <si>
    <t>район Ленинградской области</t>
  </si>
  <si>
    <t>Ведомственная структура расходов бюджета МО Кузнечнинское городское поселение МО Приозерский муниципальный район Ленинградской области на 2019 год и плановы период 2020-2021 годов.</t>
  </si>
  <si>
    <t xml:space="preserve"> (тысяч рублей)</t>
  </si>
  <si>
    <t>20.0.01.42190</t>
  </si>
  <si>
    <t>29.2.01.22010</t>
  </si>
  <si>
    <t>29.2.01.22020</t>
  </si>
  <si>
    <t>29.2.01.22040</t>
  </si>
  <si>
    <t>29.2.01.62540</t>
  </si>
  <si>
    <t>29.2.01.62550</t>
  </si>
  <si>
    <t>29.2.01.62560</t>
  </si>
  <si>
    <t>29.2.01.62510</t>
  </si>
  <si>
    <t>29.2.01.62520</t>
  </si>
  <si>
    <t>29.2.01.62570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</si>
  <si>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</si>
  <si>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</si>
  <si>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29.3.01.42020</t>
  </si>
  <si>
    <t>Специальные расходы</t>
  </si>
  <si>
    <t>29.3.01.42010</t>
  </si>
  <si>
    <t>29.3.01.42030</t>
  </si>
  <si>
    <t>29.3.01.42040</t>
  </si>
  <si>
    <t>29.3.01.42100</t>
  </si>
  <si>
    <t>Иные обязательства, осуществляемые в рамках деятельности органов местного самоуправления</t>
  </si>
  <si>
    <t>29.3.01.42110</t>
  </si>
  <si>
    <t>29.3.01.51180</t>
  </si>
  <si>
    <t>29.3.01.42250</t>
  </si>
  <si>
    <t>29.3.01.42200</t>
  </si>
  <si>
    <t>27.1.01.42260</t>
  </si>
  <si>
    <t>27.1.02.42270</t>
  </si>
  <si>
    <t>27.1.02.S0140</t>
  </si>
  <si>
    <t>29.3.01.42350</t>
  </si>
  <si>
    <t>30.3.01.42360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</si>
  <si>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</si>
  <si>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24.1.01.09602</t>
  </si>
  <si>
    <t>24.4.01.42450</t>
  </si>
  <si>
    <t>29.3.01.42370</t>
  </si>
  <si>
    <t>25.1.01.42460</t>
  </si>
  <si>
    <t>25.1.01.S0160</t>
  </si>
  <si>
    <t>25.3.01.S0250</t>
  </si>
  <si>
    <t>25.4.01.46010</t>
  </si>
  <si>
    <t>26.0.01.42510</t>
  </si>
  <si>
    <t>26.0.01.42520</t>
  </si>
  <si>
    <t>26.0.01.42530</t>
  </si>
  <si>
    <t>30.1.01.S4660</t>
  </si>
  <si>
    <t>Организация и проведение мероприятий для детей и молодежи, содействие трудовой адаптации и занятости молодежи</t>
  </si>
  <si>
    <t>30.4.01.42770</t>
  </si>
  <si>
    <t>23.1.01.22060</t>
  </si>
  <si>
    <t>23.1.01.S0360</t>
  </si>
  <si>
    <t>23.1.01.42800</t>
  </si>
  <si>
    <t>29.3.01.43010</t>
  </si>
  <si>
    <t>Публичные нормативные социальные выплаты гражданам</t>
  </si>
  <si>
    <t>310</t>
  </si>
  <si>
    <t>24.5.01.S0750</t>
  </si>
  <si>
    <t>23.4.01.22060</t>
  </si>
  <si>
    <t>23.4.01.42850</t>
  </si>
  <si>
    <t>Приложение 13</t>
  </si>
  <si>
    <t>2020 г.</t>
  </si>
  <si>
    <t>2021 г.</t>
  </si>
  <si>
    <t>№ 141 от 12.12.2018</t>
  </si>
  <si>
    <t>Обеспечение выполнения отдельных государственных полномочий Ленинградской области в сфере административных правоотношений</t>
  </si>
  <si>
    <t>29 2 01 71340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</si>
</sst>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3"/>
  <sheetViews>
    <sheetView showGridLines="0" workbookViewId="0">
      <selection activeCell="A48" sqref="A48:F49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6" width="10.7109375" customWidth="1"/>
    <col min="7" max="7" width="26" customWidth="1"/>
  </cols>
  <sheetData>
    <row r="1" spans="1:7" ht="19.5" customHeight="1" x14ac:dyDescent="0.25">
      <c r="A1" s="1"/>
      <c r="B1" s="1"/>
      <c r="C1" s="1"/>
      <c r="D1" s="1"/>
      <c r="E1" s="1"/>
      <c r="F1" s="1"/>
      <c r="G1" s="2" t="s">
        <v>110</v>
      </c>
    </row>
    <row r="2" spans="1:7" ht="19.5" customHeight="1" x14ac:dyDescent="0.25">
      <c r="A2" s="1"/>
      <c r="B2" s="1"/>
      <c r="C2" s="1"/>
      <c r="D2" s="1"/>
      <c r="E2" s="1"/>
      <c r="F2" s="1"/>
      <c r="G2" s="2" t="s">
        <v>111</v>
      </c>
    </row>
    <row r="3" spans="1:7" ht="19.5" customHeight="1" x14ac:dyDescent="0.25">
      <c r="A3" s="1"/>
      <c r="B3" s="1"/>
      <c r="C3" s="1"/>
      <c r="D3" s="1"/>
      <c r="E3" s="1"/>
      <c r="F3" s="1"/>
      <c r="G3" s="2" t="s">
        <v>112</v>
      </c>
    </row>
    <row r="4" spans="1:7" ht="19.5" customHeight="1" x14ac:dyDescent="0.25">
      <c r="A4" s="1"/>
      <c r="B4" s="1"/>
      <c r="C4" s="1"/>
      <c r="D4" s="1"/>
      <c r="E4" s="1"/>
      <c r="F4" s="1"/>
      <c r="G4" s="2" t="s">
        <v>113</v>
      </c>
    </row>
    <row r="5" spans="1:7" ht="19.5" customHeight="1" x14ac:dyDescent="0.25">
      <c r="A5" s="1"/>
      <c r="B5" s="1"/>
      <c r="C5" s="1"/>
      <c r="D5" s="1"/>
      <c r="E5" s="1"/>
      <c r="F5" s="1"/>
      <c r="G5" s="2" t="s">
        <v>114</v>
      </c>
    </row>
    <row r="6" spans="1:7" ht="19.5" customHeight="1" x14ac:dyDescent="0.25">
      <c r="A6" s="1"/>
      <c r="B6" s="1"/>
      <c r="C6" s="1"/>
      <c r="D6" s="1"/>
      <c r="E6" s="1"/>
      <c r="F6" s="1"/>
      <c r="G6" s="2" t="s">
        <v>115</v>
      </c>
    </row>
    <row r="7" spans="1:7" ht="19.5" customHeight="1" x14ac:dyDescent="0.25">
      <c r="A7" s="1"/>
      <c r="B7" s="1"/>
      <c r="C7" s="1"/>
      <c r="D7" s="1"/>
      <c r="E7" s="1"/>
      <c r="F7" s="1"/>
      <c r="G7" s="2" t="s">
        <v>172</v>
      </c>
    </row>
    <row r="8" spans="1:7" ht="58.35" customHeight="1" x14ac:dyDescent="0.25">
      <c r="A8" s="22" t="s">
        <v>116</v>
      </c>
      <c r="B8" s="22"/>
      <c r="C8" s="22"/>
      <c r="D8" s="22"/>
      <c r="E8" s="22"/>
      <c r="F8" s="22"/>
      <c r="G8" s="22"/>
    </row>
    <row r="9" spans="1:7" ht="15" x14ac:dyDescent="0.25"/>
    <row r="10" spans="1:7" ht="19.5" customHeight="1" x14ac:dyDescent="0.25">
      <c r="A10" s="3"/>
      <c r="B10" s="3"/>
      <c r="C10" s="3"/>
      <c r="D10" s="3"/>
      <c r="E10" s="3"/>
      <c r="F10" s="3"/>
      <c r="G10" s="3" t="s">
        <v>117</v>
      </c>
    </row>
    <row r="11" spans="1:7" ht="15" customHeight="1" x14ac:dyDescent="0.25">
      <c r="A11" s="21" t="s">
        <v>1</v>
      </c>
      <c r="B11" s="23" t="s">
        <v>2</v>
      </c>
      <c r="C11" s="23" t="s">
        <v>3</v>
      </c>
      <c r="D11" s="23" t="s">
        <v>4</v>
      </c>
      <c r="E11" s="23" t="s">
        <v>5</v>
      </c>
      <c r="F11" s="23" t="s">
        <v>6</v>
      </c>
      <c r="G11" s="21" t="s">
        <v>0</v>
      </c>
    </row>
    <row r="12" spans="1:7" ht="15" customHeight="1" x14ac:dyDescent="0.25">
      <c r="A12" s="21"/>
      <c r="B12" s="23" t="s">
        <v>2</v>
      </c>
      <c r="C12" s="23" t="s">
        <v>3</v>
      </c>
      <c r="D12" s="23" t="s">
        <v>4</v>
      </c>
      <c r="E12" s="23" t="s">
        <v>5</v>
      </c>
      <c r="F12" s="23" t="s">
        <v>6</v>
      </c>
      <c r="G12" s="21"/>
    </row>
    <row r="13" spans="1:7" ht="15" hidden="1" x14ac:dyDescent="0.25">
      <c r="A13" s="4"/>
      <c r="B13" s="4"/>
      <c r="C13" s="4"/>
      <c r="D13" s="4"/>
      <c r="E13" s="4"/>
      <c r="F13" s="4"/>
      <c r="G13" s="4"/>
    </row>
    <row r="14" spans="1:7" ht="16.7" customHeight="1" x14ac:dyDescent="0.25">
      <c r="A14" s="5" t="s">
        <v>7</v>
      </c>
      <c r="B14" s="6"/>
      <c r="C14" s="6"/>
      <c r="D14" s="6"/>
      <c r="E14" s="6"/>
      <c r="F14" s="6"/>
      <c r="G14" s="7">
        <f>G16+G60+G64+G71+G84+G110+G115+G127+G134</f>
        <v>38202.999999999993</v>
      </c>
    </row>
    <row r="15" spans="1:7" ht="133.69999999999999" customHeight="1" x14ac:dyDescent="0.25">
      <c r="A15" s="8" t="s">
        <v>8</v>
      </c>
      <c r="B15" s="6" t="s">
        <v>9</v>
      </c>
      <c r="C15" s="6"/>
      <c r="D15" s="6"/>
      <c r="E15" s="6"/>
      <c r="F15" s="6"/>
      <c r="G15" s="7">
        <f>G14</f>
        <v>38202.999999999993</v>
      </c>
    </row>
    <row r="16" spans="1:7" ht="33.4" customHeight="1" x14ac:dyDescent="0.25">
      <c r="A16" s="8" t="s">
        <v>10</v>
      </c>
      <c r="B16" s="6" t="s">
        <v>9</v>
      </c>
      <c r="C16" s="6" t="s">
        <v>11</v>
      </c>
      <c r="D16" s="6" t="s">
        <v>12</v>
      </c>
      <c r="E16" s="6"/>
      <c r="F16" s="6"/>
      <c r="G16" s="7">
        <f>G17+G34+G41+G44+G47</f>
        <v>10019.4</v>
      </c>
    </row>
    <row r="17" spans="1:7" ht="117" customHeight="1" x14ac:dyDescent="0.25">
      <c r="A17" s="8" t="s">
        <v>13</v>
      </c>
      <c r="B17" s="6" t="s">
        <v>9</v>
      </c>
      <c r="C17" s="6" t="s">
        <v>11</v>
      </c>
      <c r="D17" s="6" t="s">
        <v>14</v>
      </c>
      <c r="E17" s="6"/>
      <c r="F17" s="6"/>
      <c r="G17" s="7">
        <f>G18+G20+G24+G26+G28+G30+G32</f>
        <v>8574.6</v>
      </c>
    </row>
    <row r="18" spans="1:7" ht="33.4" customHeight="1" x14ac:dyDescent="0.25">
      <c r="A18" s="9" t="s">
        <v>15</v>
      </c>
      <c r="B18" s="10" t="s">
        <v>9</v>
      </c>
      <c r="C18" s="10" t="s">
        <v>11</v>
      </c>
      <c r="D18" s="10" t="s">
        <v>14</v>
      </c>
      <c r="E18" s="10" t="s">
        <v>118</v>
      </c>
      <c r="F18" s="10"/>
      <c r="G18" s="11">
        <f>G19</f>
        <v>60</v>
      </c>
    </row>
    <row r="19" spans="1:7" ht="66.95" customHeight="1" x14ac:dyDescent="0.25">
      <c r="A19" s="12" t="s">
        <v>16</v>
      </c>
      <c r="B19" s="13" t="s">
        <v>9</v>
      </c>
      <c r="C19" s="13" t="s">
        <v>11</v>
      </c>
      <c r="D19" s="13" t="s">
        <v>14</v>
      </c>
      <c r="E19" s="13" t="s">
        <v>118</v>
      </c>
      <c r="F19" s="13" t="s">
        <v>17</v>
      </c>
      <c r="G19" s="14">
        <v>60</v>
      </c>
    </row>
    <row r="20" spans="1:7" ht="66.95" customHeight="1" x14ac:dyDescent="0.25">
      <c r="A20" s="9" t="s">
        <v>18</v>
      </c>
      <c r="B20" s="10" t="s">
        <v>9</v>
      </c>
      <c r="C20" s="10" t="s">
        <v>11</v>
      </c>
      <c r="D20" s="10" t="s">
        <v>14</v>
      </c>
      <c r="E20" s="10" t="s">
        <v>119</v>
      </c>
      <c r="F20" s="10"/>
      <c r="G20" s="11">
        <f>G21+G22+G23</f>
        <v>6847.1</v>
      </c>
    </row>
    <row r="21" spans="1:7" ht="50.1" customHeight="1" x14ac:dyDescent="0.25">
      <c r="A21" s="12" t="s">
        <v>19</v>
      </c>
      <c r="B21" s="13" t="s">
        <v>9</v>
      </c>
      <c r="C21" s="13" t="s">
        <v>11</v>
      </c>
      <c r="D21" s="13" t="s">
        <v>14</v>
      </c>
      <c r="E21" s="13" t="s">
        <v>119</v>
      </c>
      <c r="F21" s="13" t="s">
        <v>20</v>
      </c>
      <c r="G21" s="14">
        <v>5344.2</v>
      </c>
    </row>
    <row r="22" spans="1:7" ht="66.95" customHeight="1" x14ac:dyDescent="0.25">
      <c r="A22" s="12" t="s">
        <v>16</v>
      </c>
      <c r="B22" s="13" t="s">
        <v>9</v>
      </c>
      <c r="C22" s="13" t="s">
        <v>11</v>
      </c>
      <c r="D22" s="13" t="s">
        <v>14</v>
      </c>
      <c r="E22" s="13" t="s">
        <v>119</v>
      </c>
      <c r="F22" s="13" t="s">
        <v>17</v>
      </c>
      <c r="G22" s="14">
        <v>1448.9</v>
      </c>
    </row>
    <row r="23" spans="1:7" ht="33.4" customHeight="1" x14ac:dyDescent="0.25">
      <c r="A23" s="12" t="s">
        <v>21</v>
      </c>
      <c r="B23" s="13" t="s">
        <v>9</v>
      </c>
      <c r="C23" s="13" t="s">
        <v>11</v>
      </c>
      <c r="D23" s="13" t="s">
        <v>14</v>
      </c>
      <c r="E23" s="13" t="s">
        <v>119</v>
      </c>
      <c r="F23" s="13" t="s">
        <v>22</v>
      </c>
      <c r="G23" s="14">
        <v>54</v>
      </c>
    </row>
    <row r="24" spans="1:7" ht="66.95" customHeight="1" x14ac:dyDescent="0.25">
      <c r="A24" s="9" t="s">
        <v>23</v>
      </c>
      <c r="B24" s="10" t="s">
        <v>9</v>
      </c>
      <c r="C24" s="10" t="s">
        <v>11</v>
      </c>
      <c r="D24" s="10" t="s">
        <v>14</v>
      </c>
      <c r="E24" s="10" t="s">
        <v>120</v>
      </c>
      <c r="F24" s="10"/>
      <c r="G24" s="11">
        <f>G25</f>
        <v>263.10000000000002</v>
      </c>
    </row>
    <row r="25" spans="1:7" ht="50.1" customHeight="1" x14ac:dyDescent="0.25">
      <c r="A25" s="12" t="s">
        <v>19</v>
      </c>
      <c r="B25" s="13" t="s">
        <v>9</v>
      </c>
      <c r="C25" s="13" t="s">
        <v>11</v>
      </c>
      <c r="D25" s="13" t="s">
        <v>14</v>
      </c>
      <c r="E25" s="13" t="s">
        <v>120</v>
      </c>
      <c r="F25" s="13" t="s">
        <v>20</v>
      </c>
      <c r="G25" s="14">
        <v>263.10000000000002</v>
      </c>
    </row>
    <row r="26" spans="1:7" ht="50.1" customHeight="1" x14ac:dyDescent="0.25">
      <c r="A26" s="9" t="s">
        <v>24</v>
      </c>
      <c r="B26" s="10" t="s">
        <v>9</v>
      </c>
      <c r="C26" s="10" t="s">
        <v>11</v>
      </c>
      <c r="D26" s="10" t="s">
        <v>14</v>
      </c>
      <c r="E26" s="10" t="s">
        <v>121</v>
      </c>
      <c r="F26" s="10"/>
      <c r="G26" s="11">
        <f>G27</f>
        <v>1377.1</v>
      </c>
    </row>
    <row r="27" spans="1:7" ht="50.1" customHeight="1" x14ac:dyDescent="0.25">
      <c r="A27" s="12" t="s">
        <v>19</v>
      </c>
      <c r="B27" s="13" t="s">
        <v>9</v>
      </c>
      <c r="C27" s="13" t="s">
        <v>11</v>
      </c>
      <c r="D27" s="13" t="s">
        <v>14</v>
      </c>
      <c r="E27" s="13" t="s">
        <v>121</v>
      </c>
      <c r="F27" s="13" t="s">
        <v>20</v>
      </c>
      <c r="G27" s="14">
        <v>1377.1</v>
      </c>
    </row>
    <row r="28" spans="1:7" ht="133.69999999999999" customHeight="1" x14ac:dyDescent="0.25">
      <c r="A28" s="9" t="s">
        <v>25</v>
      </c>
      <c r="B28" s="10" t="s">
        <v>9</v>
      </c>
      <c r="C28" s="10" t="s">
        <v>11</v>
      </c>
      <c r="D28" s="10" t="s">
        <v>14</v>
      </c>
      <c r="E28" s="10" t="s">
        <v>122</v>
      </c>
      <c r="F28" s="10"/>
      <c r="G28" s="11">
        <f>G29</f>
        <v>5.5</v>
      </c>
    </row>
    <row r="29" spans="1:7" ht="33.4" customHeight="1" x14ac:dyDescent="0.25">
      <c r="A29" s="12" t="s">
        <v>26</v>
      </c>
      <c r="B29" s="13" t="s">
        <v>9</v>
      </c>
      <c r="C29" s="13" t="s">
        <v>11</v>
      </c>
      <c r="D29" s="13" t="s">
        <v>14</v>
      </c>
      <c r="E29" s="13" t="s">
        <v>122</v>
      </c>
      <c r="F29" s="13" t="s">
        <v>27</v>
      </c>
      <c r="G29" s="14">
        <v>5.5</v>
      </c>
    </row>
    <row r="30" spans="1:7" ht="100.35" customHeight="1" x14ac:dyDescent="0.25">
      <c r="A30" s="9" t="s">
        <v>28</v>
      </c>
      <c r="B30" s="10" t="s">
        <v>9</v>
      </c>
      <c r="C30" s="10" t="s">
        <v>11</v>
      </c>
      <c r="D30" s="10" t="s">
        <v>14</v>
      </c>
      <c r="E30" s="10" t="s">
        <v>123</v>
      </c>
      <c r="F30" s="10"/>
      <c r="G30" s="11">
        <f>G31</f>
        <v>18.8</v>
      </c>
    </row>
    <row r="31" spans="1:7" ht="33.4" customHeight="1" x14ac:dyDescent="0.25">
      <c r="A31" s="12" t="s">
        <v>26</v>
      </c>
      <c r="B31" s="13" t="s">
        <v>9</v>
      </c>
      <c r="C31" s="13" t="s">
        <v>11</v>
      </c>
      <c r="D31" s="13" t="s">
        <v>14</v>
      </c>
      <c r="E31" s="13" t="s">
        <v>123</v>
      </c>
      <c r="F31" s="13" t="s">
        <v>27</v>
      </c>
      <c r="G31" s="14">
        <v>18.8</v>
      </c>
    </row>
    <row r="32" spans="1:7" ht="66.95" customHeight="1" x14ac:dyDescent="0.25">
      <c r="A32" s="9" t="s">
        <v>29</v>
      </c>
      <c r="B32" s="10" t="s">
        <v>9</v>
      </c>
      <c r="C32" s="10" t="s">
        <v>11</v>
      </c>
      <c r="D32" s="10" t="s">
        <v>14</v>
      </c>
      <c r="E32" s="10" t="s">
        <v>124</v>
      </c>
      <c r="F32" s="10"/>
      <c r="G32" s="11">
        <f>G33</f>
        <v>3</v>
      </c>
    </row>
    <row r="33" spans="1:7" ht="33.4" customHeight="1" x14ac:dyDescent="0.25">
      <c r="A33" s="12" t="s">
        <v>26</v>
      </c>
      <c r="B33" s="13" t="s">
        <v>9</v>
      </c>
      <c r="C33" s="13" t="s">
        <v>11</v>
      </c>
      <c r="D33" s="13" t="s">
        <v>14</v>
      </c>
      <c r="E33" s="13" t="s">
        <v>124</v>
      </c>
      <c r="F33" s="13" t="s">
        <v>27</v>
      </c>
      <c r="G33" s="14">
        <v>3</v>
      </c>
    </row>
    <row r="34" spans="1:7" ht="83.65" customHeight="1" x14ac:dyDescent="0.25">
      <c r="A34" s="8" t="s">
        <v>30</v>
      </c>
      <c r="B34" s="6" t="s">
        <v>9</v>
      </c>
      <c r="C34" s="6" t="s">
        <v>11</v>
      </c>
      <c r="D34" s="6" t="s">
        <v>31</v>
      </c>
      <c r="E34" s="6"/>
      <c r="F34" s="6"/>
      <c r="G34" s="7">
        <f>G35+G37+G39</f>
        <v>462.3</v>
      </c>
    </row>
    <row r="35" spans="1:7" ht="83.65" customHeight="1" x14ac:dyDescent="0.25">
      <c r="A35" s="9" t="s">
        <v>32</v>
      </c>
      <c r="B35" s="10" t="s">
        <v>9</v>
      </c>
      <c r="C35" s="10" t="s">
        <v>11</v>
      </c>
      <c r="D35" s="10" t="s">
        <v>31</v>
      </c>
      <c r="E35" s="10" t="s">
        <v>125</v>
      </c>
      <c r="F35" s="10"/>
      <c r="G35" s="11">
        <f>G36</f>
        <v>51</v>
      </c>
    </row>
    <row r="36" spans="1:7" ht="33.4" customHeight="1" x14ac:dyDescent="0.25">
      <c r="A36" s="12" t="s">
        <v>26</v>
      </c>
      <c r="B36" s="13" t="s">
        <v>9</v>
      </c>
      <c r="C36" s="13" t="s">
        <v>11</v>
      </c>
      <c r="D36" s="13" t="s">
        <v>31</v>
      </c>
      <c r="E36" s="13" t="s">
        <v>125</v>
      </c>
      <c r="F36" s="13" t="s">
        <v>27</v>
      </c>
      <c r="G36" s="14">
        <v>51</v>
      </c>
    </row>
    <row r="37" spans="1:7" ht="66.95" customHeight="1" x14ac:dyDescent="0.25">
      <c r="A37" s="9" t="s">
        <v>33</v>
      </c>
      <c r="B37" s="10" t="s">
        <v>9</v>
      </c>
      <c r="C37" s="10" t="s">
        <v>11</v>
      </c>
      <c r="D37" s="10" t="s">
        <v>31</v>
      </c>
      <c r="E37" s="10" t="s">
        <v>126</v>
      </c>
      <c r="F37" s="10"/>
      <c r="G37" s="11">
        <f>G38</f>
        <v>314.8</v>
      </c>
    </row>
    <row r="38" spans="1:7" ht="33.4" customHeight="1" x14ac:dyDescent="0.25">
      <c r="A38" s="12" t="s">
        <v>26</v>
      </c>
      <c r="B38" s="13" t="s">
        <v>9</v>
      </c>
      <c r="C38" s="13" t="s">
        <v>11</v>
      </c>
      <c r="D38" s="13" t="s">
        <v>31</v>
      </c>
      <c r="E38" s="13" t="s">
        <v>126</v>
      </c>
      <c r="F38" s="13" t="s">
        <v>27</v>
      </c>
      <c r="G38" s="14">
        <v>314.8</v>
      </c>
    </row>
    <row r="39" spans="1:7" ht="83.65" customHeight="1" x14ac:dyDescent="0.25">
      <c r="A39" s="9" t="s">
        <v>34</v>
      </c>
      <c r="B39" s="10" t="s">
        <v>9</v>
      </c>
      <c r="C39" s="10" t="s">
        <v>11</v>
      </c>
      <c r="D39" s="10" t="s">
        <v>31</v>
      </c>
      <c r="E39" s="10" t="s">
        <v>127</v>
      </c>
      <c r="F39" s="10"/>
      <c r="G39" s="11">
        <f>G40</f>
        <v>96.5</v>
      </c>
    </row>
    <row r="40" spans="1:7" ht="33.4" customHeight="1" x14ac:dyDescent="0.25">
      <c r="A40" s="12" t="s">
        <v>26</v>
      </c>
      <c r="B40" s="13" t="s">
        <v>9</v>
      </c>
      <c r="C40" s="13" t="s">
        <v>11</v>
      </c>
      <c r="D40" s="13" t="s">
        <v>31</v>
      </c>
      <c r="E40" s="13" t="s">
        <v>127</v>
      </c>
      <c r="F40" s="13" t="s">
        <v>27</v>
      </c>
      <c r="G40" s="14">
        <v>96.5</v>
      </c>
    </row>
    <row r="41" spans="1:7" ht="33.4" customHeight="1" x14ac:dyDescent="0.25">
      <c r="A41" s="8" t="s">
        <v>128</v>
      </c>
      <c r="B41" s="6" t="s">
        <v>9</v>
      </c>
      <c r="C41" s="6" t="s">
        <v>11</v>
      </c>
      <c r="D41" s="6" t="s">
        <v>84</v>
      </c>
      <c r="E41" s="6"/>
      <c r="F41" s="6"/>
      <c r="G41" s="7">
        <f>G42</f>
        <v>542</v>
      </c>
    </row>
    <row r="42" spans="1:7" ht="50.1" customHeight="1" x14ac:dyDescent="0.25">
      <c r="A42" s="9" t="s">
        <v>129</v>
      </c>
      <c r="B42" s="10" t="s">
        <v>9</v>
      </c>
      <c r="C42" s="10" t="s">
        <v>11</v>
      </c>
      <c r="D42" s="10" t="s">
        <v>84</v>
      </c>
      <c r="E42" s="10" t="s">
        <v>130</v>
      </c>
      <c r="F42" s="10"/>
      <c r="G42" s="11">
        <f>G43</f>
        <v>542</v>
      </c>
    </row>
    <row r="43" spans="1:7" ht="33.4" customHeight="1" x14ac:dyDescent="0.25">
      <c r="A43" s="12" t="s">
        <v>131</v>
      </c>
      <c r="B43" s="13" t="s">
        <v>9</v>
      </c>
      <c r="C43" s="13" t="s">
        <v>11</v>
      </c>
      <c r="D43" s="13" t="s">
        <v>84</v>
      </c>
      <c r="E43" s="13" t="s">
        <v>130</v>
      </c>
      <c r="F43" s="13" t="s">
        <v>109</v>
      </c>
      <c r="G43" s="14">
        <v>542</v>
      </c>
    </row>
    <row r="44" spans="1:7" ht="16.7" customHeight="1" x14ac:dyDescent="0.25">
      <c r="A44" s="8" t="s">
        <v>35</v>
      </c>
      <c r="B44" s="6" t="s">
        <v>9</v>
      </c>
      <c r="C44" s="6" t="s">
        <v>11</v>
      </c>
      <c r="D44" s="6" t="s">
        <v>36</v>
      </c>
      <c r="E44" s="6"/>
      <c r="F44" s="6"/>
      <c r="G44" s="7">
        <f>G45</f>
        <v>30</v>
      </c>
    </row>
    <row r="45" spans="1:7" ht="33.4" customHeight="1" x14ac:dyDescent="0.25">
      <c r="A45" s="9" t="s">
        <v>37</v>
      </c>
      <c r="B45" s="10" t="s">
        <v>9</v>
      </c>
      <c r="C45" s="10" t="s">
        <v>11</v>
      </c>
      <c r="D45" s="10" t="s">
        <v>36</v>
      </c>
      <c r="E45" s="10" t="s">
        <v>132</v>
      </c>
      <c r="F45" s="10"/>
      <c r="G45" s="11">
        <f>G46</f>
        <v>30</v>
      </c>
    </row>
    <row r="46" spans="1:7" ht="33.4" customHeight="1" x14ac:dyDescent="0.25">
      <c r="A46" s="12" t="s">
        <v>38</v>
      </c>
      <c r="B46" s="13" t="s">
        <v>9</v>
      </c>
      <c r="C46" s="13" t="s">
        <v>11</v>
      </c>
      <c r="D46" s="13" t="s">
        <v>36</v>
      </c>
      <c r="E46" s="13" t="s">
        <v>132</v>
      </c>
      <c r="F46" s="13" t="s">
        <v>39</v>
      </c>
      <c r="G46" s="14">
        <v>30</v>
      </c>
    </row>
    <row r="47" spans="1:7" ht="33.4" customHeight="1" x14ac:dyDescent="0.25">
      <c r="A47" s="8" t="s">
        <v>40</v>
      </c>
      <c r="B47" s="6" t="s">
        <v>9</v>
      </c>
      <c r="C47" s="6" t="s">
        <v>11</v>
      </c>
      <c r="D47" s="6" t="s">
        <v>41</v>
      </c>
      <c r="E47" s="6"/>
      <c r="F47" s="6"/>
      <c r="G47" s="7">
        <f>G48+G50+G52+G54+G58</f>
        <v>410.5</v>
      </c>
    </row>
    <row r="48" spans="1:7" ht="47.25" customHeight="1" x14ac:dyDescent="0.25">
      <c r="A48" s="16" t="s">
        <v>173</v>
      </c>
      <c r="B48" s="17" t="s">
        <v>9</v>
      </c>
      <c r="C48" s="17" t="s">
        <v>11</v>
      </c>
      <c r="D48" s="17" t="s">
        <v>41</v>
      </c>
      <c r="E48" s="17" t="s">
        <v>174</v>
      </c>
      <c r="F48" s="6"/>
      <c r="G48" s="15">
        <f>G49</f>
        <v>3.5</v>
      </c>
    </row>
    <row r="49" spans="1:7" ht="48.75" customHeight="1" x14ac:dyDescent="0.25">
      <c r="A49" s="18" t="s">
        <v>16</v>
      </c>
      <c r="B49" s="19" t="s">
        <v>9</v>
      </c>
      <c r="C49" s="19" t="s">
        <v>11</v>
      </c>
      <c r="D49" s="19" t="s">
        <v>41</v>
      </c>
      <c r="E49" s="19" t="s">
        <v>174</v>
      </c>
      <c r="F49" s="19" t="s">
        <v>17</v>
      </c>
      <c r="G49" s="15">
        <v>3.5</v>
      </c>
    </row>
    <row r="50" spans="1:7" ht="66.95" customHeight="1" x14ac:dyDescent="0.25">
      <c r="A50" s="9" t="s">
        <v>42</v>
      </c>
      <c r="B50" s="10" t="s">
        <v>9</v>
      </c>
      <c r="C50" s="10" t="s">
        <v>11</v>
      </c>
      <c r="D50" s="10" t="s">
        <v>41</v>
      </c>
      <c r="E50" s="10" t="s">
        <v>133</v>
      </c>
      <c r="F50" s="10"/>
      <c r="G50" s="11">
        <f>G51</f>
        <v>30</v>
      </c>
    </row>
    <row r="51" spans="1:7" ht="66.95" customHeight="1" x14ac:dyDescent="0.25">
      <c r="A51" s="12" t="s">
        <v>16</v>
      </c>
      <c r="B51" s="13" t="s">
        <v>9</v>
      </c>
      <c r="C51" s="13" t="s">
        <v>11</v>
      </c>
      <c r="D51" s="13" t="s">
        <v>41</v>
      </c>
      <c r="E51" s="13" t="s">
        <v>133</v>
      </c>
      <c r="F51" s="13" t="s">
        <v>17</v>
      </c>
      <c r="G51" s="14">
        <v>30</v>
      </c>
    </row>
    <row r="52" spans="1:7" ht="100.35" customHeight="1" x14ac:dyDescent="0.25">
      <c r="A52" s="9" t="s">
        <v>43</v>
      </c>
      <c r="B52" s="10" t="s">
        <v>9</v>
      </c>
      <c r="C52" s="10" t="s">
        <v>11</v>
      </c>
      <c r="D52" s="10" t="s">
        <v>41</v>
      </c>
      <c r="E52" s="10" t="s">
        <v>134</v>
      </c>
      <c r="F52" s="10"/>
      <c r="G52" s="11">
        <f>G53</f>
        <v>100</v>
      </c>
    </row>
    <row r="53" spans="1:7" ht="66.95" customHeight="1" x14ac:dyDescent="0.25">
      <c r="A53" s="12" t="s">
        <v>16</v>
      </c>
      <c r="B53" s="13" t="s">
        <v>9</v>
      </c>
      <c r="C53" s="13" t="s">
        <v>11</v>
      </c>
      <c r="D53" s="13" t="s">
        <v>41</v>
      </c>
      <c r="E53" s="13" t="s">
        <v>134</v>
      </c>
      <c r="F53" s="13" t="s">
        <v>17</v>
      </c>
      <c r="G53" s="14">
        <v>100</v>
      </c>
    </row>
    <row r="54" spans="1:7" ht="33.4" customHeight="1" x14ac:dyDescent="0.25">
      <c r="A54" s="9" t="s">
        <v>44</v>
      </c>
      <c r="B54" s="10" t="s">
        <v>9</v>
      </c>
      <c r="C54" s="10" t="s">
        <v>11</v>
      </c>
      <c r="D54" s="10" t="s">
        <v>41</v>
      </c>
      <c r="E54" s="10" t="s">
        <v>135</v>
      </c>
      <c r="F54" s="10"/>
      <c r="G54" s="11">
        <f>G55+G56+G57</f>
        <v>127</v>
      </c>
    </row>
    <row r="55" spans="1:7" ht="50.1" customHeight="1" x14ac:dyDescent="0.25">
      <c r="A55" s="12" t="s">
        <v>19</v>
      </c>
      <c r="B55" s="13" t="s">
        <v>9</v>
      </c>
      <c r="C55" s="13" t="s">
        <v>11</v>
      </c>
      <c r="D55" s="13" t="s">
        <v>41</v>
      </c>
      <c r="E55" s="13" t="s">
        <v>135</v>
      </c>
      <c r="F55" s="13" t="s">
        <v>20</v>
      </c>
      <c r="G55" s="14">
        <v>61</v>
      </c>
    </row>
    <row r="56" spans="1:7" ht="33.4" customHeight="1" x14ac:dyDescent="0.25">
      <c r="A56" s="12" t="s">
        <v>45</v>
      </c>
      <c r="B56" s="13" t="s">
        <v>9</v>
      </c>
      <c r="C56" s="13" t="s">
        <v>11</v>
      </c>
      <c r="D56" s="13" t="s">
        <v>41</v>
      </c>
      <c r="E56" s="13" t="s">
        <v>135</v>
      </c>
      <c r="F56" s="13" t="s">
        <v>46</v>
      </c>
      <c r="G56" s="14">
        <v>16</v>
      </c>
    </row>
    <row r="57" spans="1:7" ht="33.4" customHeight="1" x14ac:dyDescent="0.25">
      <c r="A57" s="12" t="s">
        <v>21</v>
      </c>
      <c r="B57" s="13" t="s">
        <v>9</v>
      </c>
      <c r="C57" s="13" t="s">
        <v>11</v>
      </c>
      <c r="D57" s="13" t="s">
        <v>41</v>
      </c>
      <c r="E57" s="13" t="s">
        <v>135</v>
      </c>
      <c r="F57" s="13" t="s">
        <v>22</v>
      </c>
      <c r="G57" s="14">
        <v>50</v>
      </c>
    </row>
    <row r="58" spans="1:7" ht="66.95" customHeight="1" x14ac:dyDescent="0.25">
      <c r="A58" s="9" t="s">
        <v>136</v>
      </c>
      <c r="B58" s="10" t="s">
        <v>9</v>
      </c>
      <c r="C58" s="10" t="s">
        <v>11</v>
      </c>
      <c r="D58" s="10" t="s">
        <v>41</v>
      </c>
      <c r="E58" s="10" t="s">
        <v>137</v>
      </c>
      <c r="F58" s="10"/>
      <c r="G58" s="11">
        <f>G59</f>
        <v>150</v>
      </c>
    </row>
    <row r="59" spans="1:7" ht="66.95" customHeight="1" x14ac:dyDescent="0.25">
      <c r="A59" s="12" t="s">
        <v>16</v>
      </c>
      <c r="B59" s="13" t="s">
        <v>9</v>
      </c>
      <c r="C59" s="13" t="s">
        <v>11</v>
      </c>
      <c r="D59" s="13" t="s">
        <v>41</v>
      </c>
      <c r="E59" s="13" t="s">
        <v>137</v>
      </c>
      <c r="F59" s="13" t="s">
        <v>17</v>
      </c>
      <c r="G59" s="14">
        <v>150</v>
      </c>
    </row>
    <row r="60" spans="1:7" ht="16.7" customHeight="1" x14ac:dyDescent="0.25">
      <c r="A60" s="8" t="s">
        <v>47</v>
      </c>
      <c r="B60" s="6" t="s">
        <v>9</v>
      </c>
      <c r="C60" s="6" t="s">
        <v>48</v>
      </c>
      <c r="D60" s="6" t="s">
        <v>12</v>
      </c>
      <c r="E60" s="6"/>
      <c r="F60" s="6"/>
      <c r="G60" s="7">
        <f>G61</f>
        <v>278.3</v>
      </c>
    </row>
    <row r="61" spans="1:7" ht="33.4" customHeight="1" x14ac:dyDescent="0.25">
      <c r="A61" s="8" t="s">
        <v>49</v>
      </c>
      <c r="B61" s="6" t="s">
        <v>9</v>
      </c>
      <c r="C61" s="6" t="s">
        <v>48</v>
      </c>
      <c r="D61" s="6" t="s">
        <v>50</v>
      </c>
      <c r="E61" s="6"/>
      <c r="F61" s="6"/>
      <c r="G61" s="7">
        <f>G62</f>
        <v>278.3</v>
      </c>
    </row>
    <row r="62" spans="1:7" ht="66.95" customHeight="1" x14ac:dyDescent="0.25">
      <c r="A62" s="9" t="s">
        <v>51</v>
      </c>
      <c r="B62" s="10" t="s">
        <v>9</v>
      </c>
      <c r="C62" s="10" t="s">
        <v>48</v>
      </c>
      <c r="D62" s="10" t="s">
        <v>50</v>
      </c>
      <c r="E62" s="10" t="s">
        <v>138</v>
      </c>
      <c r="F62" s="10"/>
      <c r="G62" s="11">
        <f>G63</f>
        <v>278.3</v>
      </c>
    </row>
    <row r="63" spans="1:7" ht="50.1" customHeight="1" x14ac:dyDescent="0.25">
      <c r="A63" s="12" t="s">
        <v>19</v>
      </c>
      <c r="B63" s="13" t="s">
        <v>9</v>
      </c>
      <c r="C63" s="13" t="s">
        <v>48</v>
      </c>
      <c r="D63" s="13" t="s">
        <v>50</v>
      </c>
      <c r="E63" s="13" t="s">
        <v>138</v>
      </c>
      <c r="F63" s="13" t="s">
        <v>20</v>
      </c>
      <c r="G63" s="14">
        <v>278.3</v>
      </c>
    </row>
    <row r="64" spans="1:7" ht="50.1" customHeight="1" x14ac:dyDescent="0.25">
      <c r="A64" s="8" t="s">
        <v>52</v>
      </c>
      <c r="B64" s="6" t="s">
        <v>9</v>
      </c>
      <c r="C64" s="6" t="s">
        <v>50</v>
      </c>
      <c r="D64" s="6" t="s">
        <v>12</v>
      </c>
      <c r="E64" s="6"/>
      <c r="F64" s="6"/>
      <c r="G64" s="7">
        <f>G65+G68</f>
        <v>115</v>
      </c>
    </row>
    <row r="65" spans="1:7" ht="66.95" customHeight="1" x14ac:dyDescent="0.25">
      <c r="A65" s="8" t="s">
        <v>53</v>
      </c>
      <c r="B65" s="6" t="s">
        <v>9</v>
      </c>
      <c r="C65" s="6" t="s">
        <v>50</v>
      </c>
      <c r="D65" s="6" t="s">
        <v>54</v>
      </c>
      <c r="E65" s="6"/>
      <c r="F65" s="6"/>
      <c r="G65" s="7">
        <f>G66</f>
        <v>100</v>
      </c>
    </row>
    <row r="66" spans="1:7" ht="83.65" customHeight="1" x14ac:dyDescent="0.25">
      <c r="A66" s="9" t="s">
        <v>55</v>
      </c>
      <c r="B66" s="10" t="s">
        <v>9</v>
      </c>
      <c r="C66" s="10" t="s">
        <v>50</v>
      </c>
      <c r="D66" s="10" t="s">
        <v>54</v>
      </c>
      <c r="E66" s="10" t="s">
        <v>139</v>
      </c>
      <c r="F66" s="10"/>
      <c r="G66" s="11">
        <f>G67</f>
        <v>100</v>
      </c>
    </row>
    <row r="67" spans="1:7" ht="66.95" customHeight="1" x14ac:dyDescent="0.25">
      <c r="A67" s="12" t="s">
        <v>16</v>
      </c>
      <c r="B67" s="13" t="s">
        <v>9</v>
      </c>
      <c r="C67" s="13" t="s">
        <v>50</v>
      </c>
      <c r="D67" s="13" t="s">
        <v>54</v>
      </c>
      <c r="E67" s="13" t="s">
        <v>139</v>
      </c>
      <c r="F67" s="13" t="s">
        <v>17</v>
      </c>
      <c r="G67" s="14">
        <v>100</v>
      </c>
    </row>
    <row r="68" spans="1:7" ht="33.4" customHeight="1" x14ac:dyDescent="0.25">
      <c r="A68" s="8" t="s">
        <v>56</v>
      </c>
      <c r="B68" s="6" t="s">
        <v>9</v>
      </c>
      <c r="C68" s="6" t="s">
        <v>50</v>
      </c>
      <c r="D68" s="6" t="s">
        <v>57</v>
      </c>
      <c r="E68" s="6"/>
      <c r="F68" s="6"/>
      <c r="G68" s="7">
        <f>G69</f>
        <v>15</v>
      </c>
    </row>
    <row r="69" spans="1:7" ht="50.1" customHeight="1" x14ac:dyDescent="0.25">
      <c r="A69" s="9" t="s">
        <v>58</v>
      </c>
      <c r="B69" s="10" t="s">
        <v>9</v>
      </c>
      <c r="C69" s="10" t="s">
        <v>50</v>
      </c>
      <c r="D69" s="10" t="s">
        <v>57</v>
      </c>
      <c r="E69" s="10" t="s">
        <v>140</v>
      </c>
      <c r="F69" s="10"/>
      <c r="G69" s="11">
        <f>G70</f>
        <v>15</v>
      </c>
    </row>
    <row r="70" spans="1:7" ht="66.95" customHeight="1" x14ac:dyDescent="0.25">
      <c r="A70" s="12" t="s">
        <v>16</v>
      </c>
      <c r="B70" s="13" t="s">
        <v>9</v>
      </c>
      <c r="C70" s="13" t="s">
        <v>50</v>
      </c>
      <c r="D70" s="13" t="s">
        <v>57</v>
      </c>
      <c r="E70" s="13" t="s">
        <v>140</v>
      </c>
      <c r="F70" s="13" t="s">
        <v>17</v>
      </c>
      <c r="G70" s="14">
        <v>15</v>
      </c>
    </row>
    <row r="71" spans="1:7" ht="16.7" customHeight="1" x14ac:dyDescent="0.25">
      <c r="A71" s="8" t="s">
        <v>59</v>
      </c>
      <c r="B71" s="6" t="s">
        <v>9</v>
      </c>
      <c r="C71" s="6" t="s">
        <v>14</v>
      </c>
      <c r="D71" s="6" t="s">
        <v>12</v>
      </c>
      <c r="E71" s="6"/>
      <c r="F71" s="6"/>
      <c r="G71" s="7">
        <f>G72+G79</f>
        <v>2260</v>
      </c>
    </row>
    <row r="72" spans="1:7" ht="33.4" customHeight="1" x14ac:dyDescent="0.25">
      <c r="A72" s="8" t="s">
        <v>60</v>
      </c>
      <c r="B72" s="6" t="s">
        <v>9</v>
      </c>
      <c r="C72" s="6" t="s">
        <v>14</v>
      </c>
      <c r="D72" s="6" t="s">
        <v>54</v>
      </c>
      <c r="E72" s="6"/>
      <c r="F72" s="6"/>
      <c r="G72" s="7">
        <f>G73+G75+G77</f>
        <v>2150</v>
      </c>
    </row>
    <row r="73" spans="1:7" ht="33.4" customHeight="1" x14ac:dyDescent="0.25">
      <c r="A73" s="9" t="s">
        <v>61</v>
      </c>
      <c r="B73" s="10" t="s">
        <v>9</v>
      </c>
      <c r="C73" s="10" t="s">
        <v>14</v>
      </c>
      <c r="D73" s="10" t="s">
        <v>54</v>
      </c>
      <c r="E73" s="10" t="s">
        <v>141</v>
      </c>
      <c r="F73" s="10"/>
      <c r="G73" s="11">
        <f>G74</f>
        <v>1100</v>
      </c>
    </row>
    <row r="74" spans="1:7" ht="66.95" customHeight="1" x14ac:dyDescent="0.25">
      <c r="A74" s="12" t="s">
        <v>16</v>
      </c>
      <c r="B74" s="13" t="s">
        <v>9</v>
      </c>
      <c r="C74" s="13" t="s">
        <v>14</v>
      </c>
      <c r="D74" s="13" t="s">
        <v>54</v>
      </c>
      <c r="E74" s="13" t="s">
        <v>141</v>
      </c>
      <c r="F74" s="13" t="s">
        <v>17</v>
      </c>
      <c r="G74" s="14">
        <v>1100</v>
      </c>
    </row>
    <row r="75" spans="1:7" ht="50.1" customHeight="1" x14ac:dyDescent="0.25">
      <c r="A75" s="9" t="s">
        <v>62</v>
      </c>
      <c r="B75" s="10" t="s">
        <v>9</v>
      </c>
      <c r="C75" s="10" t="s">
        <v>14</v>
      </c>
      <c r="D75" s="10" t="s">
        <v>54</v>
      </c>
      <c r="E75" s="10" t="s">
        <v>142</v>
      </c>
      <c r="F75" s="10"/>
      <c r="G75" s="11">
        <f>G76</f>
        <v>40</v>
      </c>
    </row>
    <row r="76" spans="1:7" ht="66.95" customHeight="1" x14ac:dyDescent="0.25">
      <c r="A76" s="12" t="s">
        <v>16</v>
      </c>
      <c r="B76" s="13" t="s">
        <v>9</v>
      </c>
      <c r="C76" s="13" t="s">
        <v>14</v>
      </c>
      <c r="D76" s="13" t="s">
        <v>54</v>
      </c>
      <c r="E76" s="13" t="s">
        <v>142</v>
      </c>
      <c r="F76" s="13" t="s">
        <v>17</v>
      </c>
      <c r="G76" s="14">
        <v>40</v>
      </c>
    </row>
    <row r="77" spans="1:7" ht="66.95" customHeight="1" x14ac:dyDescent="0.25">
      <c r="A77" s="9" t="s">
        <v>63</v>
      </c>
      <c r="B77" s="10" t="s">
        <v>9</v>
      </c>
      <c r="C77" s="10" t="s">
        <v>14</v>
      </c>
      <c r="D77" s="10" t="s">
        <v>54</v>
      </c>
      <c r="E77" s="10" t="s">
        <v>143</v>
      </c>
      <c r="F77" s="10"/>
      <c r="G77" s="11">
        <f>G78</f>
        <v>1010</v>
      </c>
    </row>
    <row r="78" spans="1:7" ht="66.95" customHeight="1" x14ac:dyDescent="0.25">
      <c r="A78" s="12" t="s">
        <v>16</v>
      </c>
      <c r="B78" s="13" t="s">
        <v>9</v>
      </c>
      <c r="C78" s="13" t="s">
        <v>14</v>
      </c>
      <c r="D78" s="13" t="s">
        <v>54</v>
      </c>
      <c r="E78" s="13" t="s">
        <v>143</v>
      </c>
      <c r="F78" s="13" t="s">
        <v>17</v>
      </c>
      <c r="G78" s="14">
        <v>1010</v>
      </c>
    </row>
    <row r="79" spans="1:7" ht="33.4" customHeight="1" x14ac:dyDescent="0.25">
      <c r="A79" s="8" t="s">
        <v>64</v>
      </c>
      <c r="B79" s="6" t="s">
        <v>9</v>
      </c>
      <c r="C79" s="6" t="s">
        <v>14</v>
      </c>
      <c r="D79" s="6" t="s">
        <v>65</v>
      </c>
      <c r="E79" s="6"/>
      <c r="F79" s="6"/>
      <c r="G79" s="7">
        <f>G80+G82</f>
        <v>110</v>
      </c>
    </row>
    <row r="80" spans="1:7" ht="33.4" customHeight="1" x14ac:dyDescent="0.25">
      <c r="A80" s="9" t="s">
        <v>66</v>
      </c>
      <c r="B80" s="10" t="s">
        <v>9</v>
      </c>
      <c r="C80" s="10" t="s">
        <v>14</v>
      </c>
      <c r="D80" s="10" t="s">
        <v>65</v>
      </c>
      <c r="E80" s="10" t="s">
        <v>144</v>
      </c>
      <c r="F80" s="10"/>
      <c r="G80" s="11">
        <f>G81</f>
        <v>100</v>
      </c>
    </row>
    <row r="81" spans="1:7" ht="66.95" customHeight="1" x14ac:dyDescent="0.25">
      <c r="A81" s="12" t="s">
        <v>16</v>
      </c>
      <c r="B81" s="13" t="s">
        <v>9</v>
      </c>
      <c r="C81" s="13" t="s">
        <v>14</v>
      </c>
      <c r="D81" s="13" t="s">
        <v>65</v>
      </c>
      <c r="E81" s="13" t="s">
        <v>144</v>
      </c>
      <c r="F81" s="13" t="s">
        <v>17</v>
      </c>
      <c r="G81" s="14">
        <v>100</v>
      </c>
    </row>
    <row r="82" spans="1:7" ht="33.4" customHeight="1" x14ac:dyDescent="0.25">
      <c r="A82" s="9" t="s">
        <v>67</v>
      </c>
      <c r="B82" s="10" t="s">
        <v>9</v>
      </c>
      <c r="C82" s="10" t="s">
        <v>14</v>
      </c>
      <c r="D82" s="10" t="s">
        <v>65</v>
      </c>
      <c r="E82" s="10" t="s">
        <v>145</v>
      </c>
      <c r="F82" s="10"/>
      <c r="G82" s="11">
        <f>G83</f>
        <v>10</v>
      </c>
    </row>
    <row r="83" spans="1:7" ht="66.95" customHeight="1" x14ac:dyDescent="0.25">
      <c r="A83" s="12" t="s">
        <v>16</v>
      </c>
      <c r="B83" s="13" t="s">
        <v>9</v>
      </c>
      <c r="C83" s="13" t="s">
        <v>14</v>
      </c>
      <c r="D83" s="13" t="s">
        <v>65</v>
      </c>
      <c r="E83" s="13" t="s">
        <v>145</v>
      </c>
      <c r="F83" s="13" t="s">
        <v>17</v>
      </c>
      <c r="G83" s="14">
        <v>10</v>
      </c>
    </row>
    <row r="84" spans="1:7" ht="33.4" customHeight="1" x14ac:dyDescent="0.25">
      <c r="A84" s="8" t="s">
        <v>68</v>
      </c>
      <c r="B84" s="6" t="s">
        <v>9</v>
      </c>
      <c r="C84" s="6" t="s">
        <v>69</v>
      </c>
      <c r="D84" s="6" t="s">
        <v>12</v>
      </c>
      <c r="E84" s="6"/>
      <c r="F84" s="6"/>
      <c r="G84" s="7">
        <f>G85+G92+G101</f>
        <v>10548.3</v>
      </c>
    </row>
    <row r="85" spans="1:7" ht="16.7" customHeight="1" x14ac:dyDescent="0.25">
      <c r="A85" s="8" t="s">
        <v>70</v>
      </c>
      <c r="B85" s="6" t="s">
        <v>9</v>
      </c>
      <c r="C85" s="6" t="s">
        <v>69</v>
      </c>
      <c r="D85" s="6" t="s">
        <v>11</v>
      </c>
      <c r="E85" s="6"/>
      <c r="F85" s="6"/>
      <c r="G85" s="7">
        <f>G86+G88+G90</f>
        <v>1054.2</v>
      </c>
    </row>
    <row r="86" spans="1:7" ht="133.69999999999999" customHeight="1" x14ac:dyDescent="0.25">
      <c r="A86" s="9" t="s">
        <v>146</v>
      </c>
      <c r="B86" s="10" t="s">
        <v>9</v>
      </c>
      <c r="C86" s="10" t="s">
        <v>69</v>
      </c>
      <c r="D86" s="10" t="s">
        <v>11</v>
      </c>
      <c r="E86" s="10" t="s">
        <v>147</v>
      </c>
      <c r="F86" s="10"/>
      <c r="G86" s="11">
        <f>G87</f>
        <v>100</v>
      </c>
    </row>
    <row r="87" spans="1:7" ht="66.95" customHeight="1" x14ac:dyDescent="0.25">
      <c r="A87" s="12" t="s">
        <v>16</v>
      </c>
      <c r="B87" s="13" t="s">
        <v>9</v>
      </c>
      <c r="C87" s="13" t="s">
        <v>69</v>
      </c>
      <c r="D87" s="13" t="s">
        <v>11</v>
      </c>
      <c r="E87" s="13" t="s">
        <v>147</v>
      </c>
      <c r="F87" s="13" t="s">
        <v>17</v>
      </c>
      <c r="G87" s="14">
        <v>100</v>
      </c>
    </row>
    <row r="88" spans="1:7" ht="33.4" customHeight="1" x14ac:dyDescent="0.25">
      <c r="A88" s="9" t="s">
        <v>71</v>
      </c>
      <c r="B88" s="10" t="s">
        <v>9</v>
      </c>
      <c r="C88" s="10" t="s">
        <v>69</v>
      </c>
      <c r="D88" s="10" t="s">
        <v>11</v>
      </c>
      <c r="E88" s="10" t="s">
        <v>148</v>
      </c>
      <c r="F88" s="10"/>
      <c r="G88" s="11">
        <f>G89</f>
        <v>300</v>
      </c>
    </row>
    <row r="89" spans="1:7" ht="66.95" customHeight="1" x14ac:dyDescent="0.25">
      <c r="A89" s="12" t="s">
        <v>16</v>
      </c>
      <c r="B89" s="13" t="s">
        <v>9</v>
      </c>
      <c r="C89" s="13" t="s">
        <v>69</v>
      </c>
      <c r="D89" s="13" t="s">
        <v>11</v>
      </c>
      <c r="E89" s="13" t="s">
        <v>148</v>
      </c>
      <c r="F89" s="13" t="s">
        <v>17</v>
      </c>
      <c r="G89" s="14">
        <v>300</v>
      </c>
    </row>
    <row r="90" spans="1:7" ht="66.95" customHeight="1" x14ac:dyDescent="0.25">
      <c r="A90" s="9" t="s">
        <v>72</v>
      </c>
      <c r="B90" s="10" t="s">
        <v>9</v>
      </c>
      <c r="C90" s="10" t="s">
        <v>69</v>
      </c>
      <c r="D90" s="10" t="s">
        <v>11</v>
      </c>
      <c r="E90" s="10" t="s">
        <v>149</v>
      </c>
      <c r="F90" s="10"/>
      <c r="G90" s="11">
        <f>G91</f>
        <v>654.20000000000005</v>
      </c>
    </row>
    <row r="91" spans="1:7" ht="33.4" customHeight="1" x14ac:dyDescent="0.25">
      <c r="A91" s="12" t="s">
        <v>21</v>
      </c>
      <c r="B91" s="13" t="s">
        <v>9</v>
      </c>
      <c r="C91" s="13" t="s">
        <v>69</v>
      </c>
      <c r="D91" s="13" t="s">
        <v>11</v>
      </c>
      <c r="E91" s="13" t="s">
        <v>149</v>
      </c>
      <c r="F91" s="13" t="s">
        <v>22</v>
      </c>
      <c r="G91" s="14">
        <v>654.20000000000005</v>
      </c>
    </row>
    <row r="92" spans="1:7" ht="16.7" customHeight="1" x14ac:dyDescent="0.25">
      <c r="A92" s="8" t="s">
        <v>73</v>
      </c>
      <c r="B92" s="6" t="s">
        <v>9</v>
      </c>
      <c r="C92" s="6" t="s">
        <v>69</v>
      </c>
      <c r="D92" s="6" t="s">
        <v>48</v>
      </c>
      <c r="E92" s="6"/>
      <c r="F92" s="6"/>
      <c r="G92" s="7">
        <f>G93+G95+G97+G99</f>
        <v>4041</v>
      </c>
    </row>
    <row r="93" spans="1:7" ht="66.95" customHeight="1" x14ac:dyDescent="0.25">
      <c r="A93" s="9" t="s">
        <v>104</v>
      </c>
      <c r="B93" s="10" t="s">
        <v>9</v>
      </c>
      <c r="C93" s="10" t="s">
        <v>69</v>
      </c>
      <c r="D93" s="10" t="s">
        <v>48</v>
      </c>
      <c r="E93" s="10" t="s">
        <v>150</v>
      </c>
      <c r="F93" s="10"/>
      <c r="G93" s="11">
        <f>G94</f>
        <v>37</v>
      </c>
    </row>
    <row r="94" spans="1:7" ht="66.95" customHeight="1" x14ac:dyDescent="0.25">
      <c r="A94" s="12" t="s">
        <v>16</v>
      </c>
      <c r="B94" s="13" t="s">
        <v>9</v>
      </c>
      <c r="C94" s="13" t="s">
        <v>69</v>
      </c>
      <c r="D94" s="13" t="s">
        <v>48</v>
      </c>
      <c r="E94" s="13" t="s">
        <v>150</v>
      </c>
      <c r="F94" s="13" t="s">
        <v>17</v>
      </c>
      <c r="G94" s="14">
        <v>37</v>
      </c>
    </row>
    <row r="95" spans="1:7" ht="100.35" customHeight="1" x14ac:dyDescent="0.25">
      <c r="A95" s="9" t="s">
        <v>105</v>
      </c>
      <c r="B95" s="10" t="s">
        <v>9</v>
      </c>
      <c r="C95" s="10" t="s">
        <v>69</v>
      </c>
      <c r="D95" s="10" t="s">
        <v>48</v>
      </c>
      <c r="E95" s="10" t="s">
        <v>151</v>
      </c>
      <c r="F95" s="10"/>
      <c r="G95" s="11">
        <f>G96</f>
        <v>100</v>
      </c>
    </row>
    <row r="96" spans="1:7" ht="66.95" customHeight="1" x14ac:dyDescent="0.25">
      <c r="A96" s="12" t="s">
        <v>16</v>
      </c>
      <c r="B96" s="13" t="s">
        <v>9</v>
      </c>
      <c r="C96" s="13" t="s">
        <v>69</v>
      </c>
      <c r="D96" s="13" t="s">
        <v>48</v>
      </c>
      <c r="E96" s="13" t="s">
        <v>151</v>
      </c>
      <c r="F96" s="13" t="s">
        <v>17</v>
      </c>
      <c r="G96" s="14">
        <v>100</v>
      </c>
    </row>
    <row r="97" spans="1:7" ht="83.65" customHeight="1" x14ac:dyDescent="0.25">
      <c r="A97" s="9" t="s">
        <v>106</v>
      </c>
      <c r="B97" s="10" t="s">
        <v>9</v>
      </c>
      <c r="C97" s="10" t="s">
        <v>69</v>
      </c>
      <c r="D97" s="10" t="s">
        <v>48</v>
      </c>
      <c r="E97" s="10" t="s">
        <v>152</v>
      </c>
      <c r="F97" s="10"/>
      <c r="G97" s="11">
        <f>G98</f>
        <v>404</v>
      </c>
    </row>
    <row r="98" spans="1:7" ht="33.4" customHeight="1" x14ac:dyDescent="0.25">
      <c r="A98" s="12" t="s">
        <v>74</v>
      </c>
      <c r="B98" s="13" t="s">
        <v>9</v>
      </c>
      <c r="C98" s="13" t="s">
        <v>69</v>
      </c>
      <c r="D98" s="13" t="s">
        <v>48</v>
      </c>
      <c r="E98" s="13" t="s">
        <v>152</v>
      </c>
      <c r="F98" s="13" t="s">
        <v>75</v>
      </c>
      <c r="G98" s="14">
        <v>404</v>
      </c>
    </row>
    <row r="99" spans="1:7" ht="117" customHeight="1" x14ac:dyDescent="0.25">
      <c r="A99" s="9" t="s">
        <v>76</v>
      </c>
      <c r="B99" s="10" t="s">
        <v>9</v>
      </c>
      <c r="C99" s="10" t="s">
        <v>69</v>
      </c>
      <c r="D99" s="10" t="s">
        <v>48</v>
      </c>
      <c r="E99" s="10" t="s">
        <v>153</v>
      </c>
      <c r="F99" s="10"/>
      <c r="G99" s="11">
        <f>G100</f>
        <v>3500</v>
      </c>
    </row>
    <row r="100" spans="1:7" ht="100.35" customHeight="1" x14ac:dyDescent="0.25">
      <c r="A100" s="12" t="s">
        <v>77</v>
      </c>
      <c r="B100" s="13" t="s">
        <v>9</v>
      </c>
      <c r="C100" s="13" t="s">
        <v>69</v>
      </c>
      <c r="D100" s="13" t="s">
        <v>48</v>
      </c>
      <c r="E100" s="13" t="s">
        <v>153</v>
      </c>
      <c r="F100" s="13" t="s">
        <v>78</v>
      </c>
      <c r="G100" s="14">
        <v>3500</v>
      </c>
    </row>
    <row r="101" spans="1:7" ht="16.7" customHeight="1" x14ac:dyDescent="0.25">
      <c r="A101" s="8" t="s">
        <v>79</v>
      </c>
      <c r="B101" s="6" t="s">
        <v>9</v>
      </c>
      <c r="C101" s="6" t="s">
        <v>69</v>
      </c>
      <c r="D101" s="6" t="s">
        <v>50</v>
      </c>
      <c r="E101" s="6"/>
      <c r="F101" s="6"/>
      <c r="G101" s="7">
        <f>G102+G104+G106+G108</f>
        <v>5453.1</v>
      </c>
    </row>
    <row r="102" spans="1:7" ht="33.4" customHeight="1" x14ac:dyDescent="0.25">
      <c r="A102" s="9" t="s">
        <v>80</v>
      </c>
      <c r="B102" s="10" t="s">
        <v>9</v>
      </c>
      <c r="C102" s="10" t="s">
        <v>69</v>
      </c>
      <c r="D102" s="10" t="s">
        <v>50</v>
      </c>
      <c r="E102" s="10" t="s">
        <v>154</v>
      </c>
      <c r="F102" s="10"/>
      <c r="G102" s="11">
        <f>G103</f>
        <v>1300</v>
      </c>
    </row>
    <row r="103" spans="1:7" ht="66.95" customHeight="1" x14ac:dyDescent="0.25">
      <c r="A103" s="12" t="s">
        <v>16</v>
      </c>
      <c r="B103" s="13" t="s">
        <v>9</v>
      </c>
      <c r="C103" s="13" t="s">
        <v>69</v>
      </c>
      <c r="D103" s="13" t="s">
        <v>50</v>
      </c>
      <c r="E103" s="13" t="s">
        <v>154</v>
      </c>
      <c r="F103" s="13" t="s">
        <v>17</v>
      </c>
      <c r="G103" s="14">
        <v>1300</v>
      </c>
    </row>
    <row r="104" spans="1:7" ht="33.4" customHeight="1" x14ac:dyDescent="0.25">
      <c r="A104" s="9" t="s">
        <v>81</v>
      </c>
      <c r="B104" s="10" t="s">
        <v>9</v>
      </c>
      <c r="C104" s="10" t="s">
        <v>69</v>
      </c>
      <c r="D104" s="10" t="s">
        <v>50</v>
      </c>
      <c r="E104" s="10" t="s">
        <v>155</v>
      </c>
      <c r="F104" s="10"/>
      <c r="G104" s="11">
        <f>G105</f>
        <v>110</v>
      </c>
    </row>
    <row r="105" spans="1:7" ht="66.95" customHeight="1" x14ac:dyDescent="0.25">
      <c r="A105" s="12" t="s">
        <v>16</v>
      </c>
      <c r="B105" s="13" t="s">
        <v>9</v>
      </c>
      <c r="C105" s="13" t="s">
        <v>69</v>
      </c>
      <c r="D105" s="13" t="s">
        <v>50</v>
      </c>
      <c r="E105" s="13" t="s">
        <v>155</v>
      </c>
      <c r="F105" s="13" t="s">
        <v>17</v>
      </c>
      <c r="G105" s="14">
        <v>110</v>
      </c>
    </row>
    <row r="106" spans="1:7" ht="33.4" customHeight="1" x14ac:dyDescent="0.25">
      <c r="A106" s="9" t="s">
        <v>82</v>
      </c>
      <c r="B106" s="10" t="s">
        <v>9</v>
      </c>
      <c r="C106" s="10" t="s">
        <v>69</v>
      </c>
      <c r="D106" s="10" t="s">
        <v>50</v>
      </c>
      <c r="E106" s="10" t="s">
        <v>156</v>
      </c>
      <c r="F106" s="10"/>
      <c r="G106" s="11">
        <f>G107</f>
        <v>2900</v>
      </c>
    </row>
    <row r="107" spans="1:7" ht="66.95" customHeight="1" x14ac:dyDescent="0.25">
      <c r="A107" s="12" t="s">
        <v>16</v>
      </c>
      <c r="B107" s="13" t="s">
        <v>9</v>
      </c>
      <c r="C107" s="13" t="s">
        <v>69</v>
      </c>
      <c r="D107" s="13" t="s">
        <v>50</v>
      </c>
      <c r="E107" s="13" t="s">
        <v>156</v>
      </c>
      <c r="F107" s="13" t="s">
        <v>17</v>
      </c>
      <c r="G107" s="14">
        <v>2900</v>
      </c>
    </row>
    <row r="108" spans="1:7" ht="150.4" customHeight="1" x14ac:dyDescent="0.25">
      <c r="A108" s="9" t="s">
        <v>103</v>
      </c>
      <c r="B108" s="10" t="s">
        <v>9</v>
      </c>
      <c r="C108" s="10" t="s">
        <v>69</v>
      </c>
      <c r="D108" s="10" t="s">
        <v>50</v>
      </c>
      <c r="E108" s="10" t="s">
        <v>157</v>
      </c>
      <c r="F108" s="10"/>
      <c r="G108" s="11">
        <f>G109</f>
        <v>1143.0999999999999</v>
      </c>
    </row>
    <row r="109" spans="1:7" ht="66.95" customHeight="1" x14ac:dyDescent="0.25">
      <c r="A109" s="12" t="s">
        <v>16</v>
      </c>
      <c r="B109" s="13" t="s">
        <v>9</v>
      </c>
      <c r="C109" s="13" t="s">
        <v>69</v>
      </c>
      <c r="D109" s="13" t="s">
        <v>50</v>
      </c>
      <c r="E109" s="13" t="s">
        <v>157</v>
      </c>
      <c r="F109" s="13" t="s">
        <v>17</v>
      </c>
      <c r="G109" s="14">
        <v>1143.0999999999999</v>
      </c>
    </row>
    <row r="110" spans="1:7" ht="16.7" customHeight="1" x14ac:dyDescent="0.25">
      <c r="A110" s="8" t="s">
        <v>83</v>
      </c>
      <c r="B110" s="6" t="s">
        <v>9</v>
      </c>
      <c r="C110" s="6" t="s">
        <v>84</v>
      </c>
      <c r="D110" s="6" t="s">
        <v>12</v>
      </c>
      <c r="E110" s="6"/>
      <c r="F110" s="6"/>
      <c r="G110" s="7">
        <f>G111</f>
        <v>314.2</v>
      </c>
    </row>
    <row r="111" spans="1:7" ht="16.7" customHeight="1" x14ac:dyDescent="0.25">
      <c r="A111" s="8" t="s">
        <v>85</v>
      </c>
      <c r="B111" s="6" t="s">
        <v>9</v>
      </c>
      <c r="C111" s="6" t="s">
        <v>84</v>
      </c>
      <c r="D111" s="6" t="s">
        <v>84</v>
      </c>
      <c r="E111" s="6"/>
      <c r="F111" s="6"/>
      <c r="G111" s="7">
        <f>G112</f>
        <v>314.2</v>
      </c>
    </row>
    <row r="112" spans="1:7" ht="66.95" customHeight="1" x14ac:dyDescent="0.25">
      <c r="A112" s="9" t="s">
        <v>158</v>
      </c>
      <c r="B112" s="10" t="s">
        <v>9</v>
      </c>
      <c r="C112" s="10" t="s">
        <v>84</v>
      </c>
      <c r="D112" s="10" t="s">
        <v>84</v>
      </c>
      <c r="E112" s="10" t="s">
        <v>159</v>
      </c>
      <c r="F112" s="10"/>
      <c r="G112" s="11">
        <f>G113+G114</f>
        <v>314.2</v>
      </c>
    </row>
    <row r="113" spans="1:7" ht="33.4" customHeight="1" x14ac:dyDescent="0.25">
      <c r="A113" s="12" t="s">
        <v>90</v>
      </c>
      <c r="B113" s="13" t="s">
        <v>9</v>
      </c>
      <c r="C113" s="13" t="s">
        <v>84</v>
      </c>
      <c r="D113" s="13" t="s">
        <v>84</v>
      </c>
      <c r="E113" s="13" t="s">
        <v>159</v>
      </c>
      <c r="F113" s="13" t="s">
        <v>91</v>
      </c>
      <c r="G113" s="14">
        <v>244.2</v>
      </c>
    </row>
    <row r="114" spans="1:7" ht="66.95" customHeight="1" x14ac:dyDescent="0.25">
      <c r="A114" s="12" t="s">
        <v>16</v>
      </c>
      <c r="B114" s="13" t="s">
        <v>9</v>
      </c>
      <c r="C114" s="13" t="s">
        <v>84</v>
      </c>
      <c r="D114" s="13" t="s">
        <v>84</v>
      </c>
      <c r="E114" s="13" t="s">
        <v>159</v>
      </c>
      <c r="F114" s="13" t="s">
        <v>17</v>
      </c>
      <c r="G114" s="14">
        <v>70</v>
      </c>
    </row>
    <row r="115" spans="1:7" ht="16.7" customHeight="1" x14ac:dyDescent="0.25">
      <c r="A115" s="8" t="s">
        <v>86</v>
      </c>
      <c r="B115" s="6" t="s">
        <v>9</v>
      </c>
      <c r="C115" s="6" t="s">
        <v>87</v>
      </c>
      <c r="D115" s="6" t="s">
        <v>12</v>
      </c>
      <c r="E115" s="6"/>
      <c r="F115" s="6"/>
      <c r="G115" s="7">
        <f>G116+G123</f>
        <v>9395.5</v>
      </c>
    </row>
    <row r="116" spans="1:7" ht="16.7" customHeight="1" x14ac:dyDescent="0.25">
      <c r="A116" s="8" t="s">
        <v>88</v>
      </c>
      <c r="B116" s="6" t="s">
        <v>9</v>
      </c>
      <c r="C116" s="6" t="s">
        <v>87</v>
      </c>
      <c r="D116" s="6" t="s">
        <v>11</v>
      </c>
      <c r="E116" s="6"/>
      <c r="F116" s="6"/>
      <c r="G116" s="7">
        <f>G117+G121</f>
        <v>9170.5</v>
      </c>
    </row>
    <row r="117" spans="1:7" ht="50.1" customHeight="1" x14ac:dyDescent="0.25">
      <c r="A117" s="9" t="s">
        <v>89</v>
      </c>
      <c r="B117" s="10" t="s">
        <v>9</v>
      </c>
      <c r="C117" s="10" t="s">
        <v>87</v>
      </c>
      <c r="D117" s="10" t="s">
        <v>11</v>
      </c>
      <c r="E117" s="10" t="s">
        <v>160</v>
      </c>
      <c r="F117" s="10"/>
      <c r="G117" s="11">
        <f>G118+G119+G120</f>
        <v>5714.7</v>
      </c>
    </row>
    <row r="118" spans="1:7" ht="33.4" customHeight="1" x14ac:dyDescent="0.25">
      <c r="A118" s="12" t="s">
        <v>90</v>
      </c>
      <c r="B118" s="13" t="s">
        <v>9</v>
      </c>
      <c r="C118" s="13" t="s">
        <v>87</v>
      </c>
      <c r="D118" s="13" t="s">
        <v>11</v>
      </c>
      <c r="E118" s="13" t="s">
        <v>160</v>
      </c>
      <c r="F118" s="13" t="s">
        <v>91</v>
      </c>
      <c r="G118" s="14">
        <v>2592.1999999999998</v>
      </c>
    </row>
    <row r="119" spans="1:7" ht="66.95" customHeight="1" x14ac:dyDescent="0.25">
      <c r="A119" s="12" t="s">
        <v>16</v>
      </c>
      <c r="B119" s="13" t="s">
        <v>9</v>
      </c>
      <c r="C119" s="13" t="s">
        <v>87</v>
      </c>
      <c r="D119" s="13" t="s">
        <v>11</v>
      </c>
      <c r="E119" s="13" t="s">
        <v>160</v>
      </c>
      <c r="F119" s="13" t="s">
        <v>17</v>
      </c>
      <c r="G119" s="14">
        <v>3082.5</v>
      </c>
    </row>
    <row r="120" spans="1:7" ht="33.4" customHeight="1" x14ac:dyDescent="0.25">
      <c r="A120" s="12" t="s">
        <v>21</v>
      </c>
      <c r="B120" s="13" t="s">
        <v>9</v>
      </c>
      <c r="C120" s="13" t="s">
        <v>87</v>
      </c>
      <c r="D120" s="13" t="s">
        <v>11</v>
      </c>
      <c r="E120" s="13" t="s">
        <v>160</v>
      </c>
      <c r="F120" s="13" t="s">
        <v>22</v>
      </c>
      <c r="G120" s="14">
        <v>40</v>
      </c>
    </row>
    <row r="121" spans="1:7" ht="83.65" customHeight="1" x14ac:dyDescent="0.25">
      <c r="A121" s="9" t="s">
        <v>92</v>
      </c>
      <c r="B121" s="10" t="s">
        <v>9</v>
      </c>
      <c r="C121" s="10" t="s">
        <v>87</v>
      </c>
      <c r="D121" s="10" t="s">
        <v>11</v>
      </c>
      <c r="E121" s="10" t="s">
        <v>161</v>
      </c>
      <c r="F121" s="10"/>
      <c r="G121" s="11">
        <f>G122</f>
        <v>3455.8</v>
      </c>
    </row>
    <row r="122" spans="1:7" ht="33.4" customHeight="1" x14ac:dyDescent="0.25">
      <c r="A122" s="12" t="s">
        <v>90</v>
      </c>
      <c r="B122" s="13" t="s">
        <v>9</v>
      </c>
      <c r="C122" s="13" t="s">
        <v>87</v>
      </c>
      <c r="D122" s="13" t="s">
        <v>11</v>
      </c>
      <c r="E122" s="13" t="s">
        <v>161</v>
      </c>
      <c r="F122" s="13" t="s">
        <v>91</v>
      </c>
      <c r="G122" s="14">
        <v>3455.8</v>
      </c>
    </row>
    <row r="123" spans="1:7" ht="33.4" customHeight="1" x14ac:dyDescent="0.25">
      <c r="A123" s="8" t="s">
        <v>93</v>
      </c>
      <c r="B123" s="6" t="s">
        <v>9</v>
      </c>
      <c r="C123" s="6" t="s">
        <v>87</v>
      </c>
      <c r="D123" s="6" t="s">
        <v>14</v>
      </c>
      <c r="E123" s="6"/>
      <c r="F123" s="6"/>
      <c r="G123" s="7">
        <f>G124</f>
        <v>225</v>
      </c>
    </row>
    <row r="124" spans="1:7" ht="33.4" customHeight="1" x14ac:dyDescent="0.25">
      <c r="A124" s="9" t="s">
        <v>94</v>
      </c>
      <c r="B124" s="10" t="s">
        <v>9</v>
      </c>
      <c r="C124" s="10" t="s">
        <v>87</v>
      </c>
      <c r="D124" s="10" t="s">
        <v>14</v>
      </c>
      <c r="E124" s="10" t="s">
        <v>162</v>
      </c>
      <c r="F124" s="10"/>
      <c r="G124" s="11">
        <f>G125+G126</f>
        <v>225</v>
      </c>
    </row>
    <row r="125" spans="1:7" ht="33.4" customHeight="1" x14ac:dyDescent="0.25">
      <c r="A125" s="12" t="s">
        <v>90</v>
      </c>
      <c r="B125" s="13" t="s">
        <v>9</v>
      </c>
      <c r="C125" s="13" t="s">
        <v>87</v>
      </c>
      <c r="D125" s="13" t="s">
        <v>14</v>
      </c>
      <c r="E125" s="13" t="s">
        <v>162</v>
      </c>
      <c r="F125" s="13" t="s">
        <v>91</v>
      </c>
      <c r="G125" s="14">
        <v>145</v>
      </c>
    </row>
    <row r="126" spans="1:7" ht="66.95" customHeight="1" x14ac:dyDescent="0.25">
      <c r="A126" s="12" t="s">
        <v>16</v>
      </c>
      <c r="B126" s="13" t="s">
        <v>9</v>
      </c>
      <c r="C126" s="13" t="s">
        <v>87</v>
      </c>
      <c r="D126" s="13" t="s">
        <v>14</v>
      </c>
      <c r="E126" s="13" t="s">
        <v>162</v>
      </c>
      <c r="F126" s="13" t="s">
        <v>17</v>
      </c>
      <c r="G126" s="14">
        <v>80</v>
      </c>
    </row>
    <row r="127" spans="1:7" ht="16.7" customHeight="1" x14ac:dyDescent="0.25">
      <c r="A127" s="8" t="s">
        <v>95</v>
      </c>
      <c r="B127" s="6" t="s">
        <v>9</v>
      </c>
      <c r="C127" s="6" t="s">
        <v>57</v>
      </c>
      <c r="D127" s="6" t="s">
        <v>12</v>
      </c>
      <c r="E127" s="6"/>
      <c r="F127" s="6"/>
      <c r="G127" s="7">
        <f>G128+G131</f>
        <v>196.7</v>
      </c>
    </row>
    <row r="128" spans="1:7" ht="16.7" customHeight="1" x14ac:dyDescent="0.25">
      <c r="A128" s="8" t="s">
        <v>96</v>
      </c>
      <c r="B128" s="6" t="s">
        <v>9</v>
      </c>
      <c r="C128" s="6" t="s">
        <v>57</v>
      </c>
      <c r="D128" s="6" t="s">
        <v>11</v>
      </c>
      <c r="E128" s="6"/>
      <c r="F128" s="6"/>
      <c r="G128" s="7">
        <f>G129</f>
        <v>164.7</v>
      </c>
    </row>
    <row r="129" spans="1:7" ht="50.1" customHeight="1" x14ac:dyDescent="0.25">
      <c r="A129" s="9" t="s">
        <v>97</v>
      </c>
      <c r="B129" s="10" t="s">
        <v>9</v>
      </c>
      <c r="C129" s="10" t="s">
        <v>57</v>
      </c>
      <c r="D129" s="10" t="s">
        <v>11</v>
      </c>
      <c r="E129" s="10" t="s">
        <v>163</v>
      </c>
      <c r="F129" s="10"/>
      <c r="G129" s="11">
        <f>G130</f>
        <v>164.7</v>
      </c>
    </row>
    <row r="130" spans="1:7" ht="33.4" customHeight="1" x14ac:dyDescent="0.25">
      <c r="A130" s="12" t="s">
        <v>164</v>
      </c>
      <c r="B130" s="13" t="s">
        <v>9</v>
      </c>
      <c r="C130" s="13" t="s">
        <v>57</v>
      </c>
      <c r="D130" s="13" t="s">
        <v>11</v>
      </c>
      <c r="E130" s="13" t="s">
        <v>163</v>
      </c>
      <c r="F130" s="13" t="s">
        <v>165</v>
      </c>
      <c r="G130" s="14">
        <v>164.7</v>
      </c>
    </row>
    <row r="131" spans="1:7" ht="33.4" customHeight="1" x14ac:dyDescent="0.25">
      <c r="A131" s="8" t="s">
        <v>107</v>
      </c>
      <c r="B131" s="6" t="s">
        <v>9</v>
      </c>
      <c r="C131" s="6" t="s">
        <v>57</v>
      </c>
      <c r="D131" s="6" t="s">
        <v>50</v>
      </c>
      <c r="E131" s="6"/>
      <c r="F131" s="6"/>
      <c r="G131" s="7">
        <f>G132</f>
        <v>32</v>
      </c>
    </row>
    <row r="132" spans="1:7" ht="83.65" customHeight="1" x14ac:dyDescent="0.25">
      <c r="A132" s="9" t="s">
        <v>108</v>
      </c>
      <c r="B132" s="10" t="s">
        <v>9</v>
      </c>
      <c r="C132" s="10" t="s">
        <v>57</v>
      </c>
      <c r="D132" s="10" t="s">
        <v>50</v>
      </c>
      <c r="E132" s="10" t="s">
        <v>166</v>
      </c>
      <c r="F132" s="10"/>
      <c r="G132" s="11">
        <f>G133</f>
        <v>32</v>
      </c>
    </row>
    <row r="133" spans="1:7" ht="50.1" customHeight="1" x14ac:dyDescent="0.25">
      <c r="A133" s="12" t="s">
        <v>98</v>
      </c>
      <c r="B133" s="13" t="s">
        <v>9</v>
      </c>
      <c r="C133" s="13" t="s">
        <v>57</v>
      </c>
      <c r="D133" s="13" t="s">
        <v>50</v>
      </c>
      <c r="E133" s="13" t="s">
        <v>166</v>
      </c>
      <c r="F133" s="13" t="s">
        <v>99</v>
      </c>
      <c r="G133" s="14">
        <v>32</v>
      </c>
    </row>
    <row r="134" spans="1:7" ht="16.7" customHeight="1" x14ac:dyDescent="0.25">
      <c r="A134" s="8" t="s">
        <v>100</v>
      </c>
      <c r="B134" s="6" t="s">
        <v>9</v>
      </c>
      <c r="C134" s="6" t="s">
        <v>36</v>
      </c>
      <c r="D134" s="6" t="s">
        <v>12</v>
      </c>
      <c r="E134" s="6"/>
      <c r="F134" s="6"/>
      <c r="G134" s="7">
        <f>G135</f>
        <v>5075.6000000000004</v>
      </c>
    </row>
    <row r="135" spans="1:7" ht="16.7" customHeight="1" x14ac:dyDescent="0.25">
      <c r="A135" s="8" t="s">
        <v>101</v>
      </c>
      <c r="B135" s="6" t="s">
        <v>9</v>
      </c>
      <c r="C135" s="6" t="s">
        <v>36</v>
      </c>
      <c r="D135" s="6" t="s">
        <v>11</v>
      </c>
      <c r="E135" s="6"/>
      <c r="F135" s="6"/>
      <c r="G135" s="7">
        <f>G136+G140</f>
        <v>5075.6000000000004</v>
      </c>
    </row>
    <row r="136" spans="1:7" ht="50.1" customHeight="1" x14ac:dyDescent="0.25">
      <c r="A136" s="9" t="s">
        <v>89</v>
      </c>
      <c r="B136" s="10" t="s">
        <v>9</v>
      </c>
      <c r="C136" s="10" t="s">
        <v>36</v>
      </c>
      <c r="D136" s="10" t="s">
        <v>11</v>
      </c>
      <c r="E136" s="10" t="s">
        <v>167</v>
      </c>
      <c r="F136" s="10"/>
      <c r="G136" s="11">
        <f>G137+G138+G139</f>
        <v>4965.6000000000004</v>
      </c>
    </row>
    <row r="137" spans="1:7" ht="33.4" customHeight="1" x14ac:dyDescent="0.25">
      <c r="A137" s="12" t="s">
        <v>90</v>
      </c>
      <c r="B137" s="13" t="s">
        <v>9</v>
      </c>
      <c r="C137" s="13" t="s">
        <v>36</v>
      </c>
      <c r="D137" s="13" t="s">
        <v>11</v>
      </c>
      <c r="E137" s="13" t="s">
        <v>167</v>
      </c>
      <c r="F137" s="13" t="s">
        <v>91</v>
      </c>
      <c r="G137" s="14">
        <v>2677</v>
      </c>
    </row>
    <row r="138" spans="1:7" ht="66.95" customHeight="1" x14ac:dyDescent="0.25">
      <c r="A138" s="12" t="s">
        <v>16</v>
      </c>
      <c r="B138" s="13" t="s">
        <v>9</v>
      </c>
      <c r="C138" s="13" t="s">
        <v>36</v>
      </c>
      <c r="D138" s="13" t="s">
        <v>11</v>
      </c>
      <c r="E138" s="13" t="s">
        <v>167</v>
      </c>
      <c r="F138" s="13" t="s">
        <v>17</v>
      </c>
      <c r="G138" s="14">
        <v>2284.6</v>
      </c>
    </row>
    <row r="139" spans="1:7" ht="33.4" customHeight="1" x14ac:dyDescent="0.25">
      <c r="A139" s="12" t="s">
        <v>21</v>
      </c>
      <c r="B139" s="13" t="s">
        <v>9</v>
      </c>
      <c r="C139" s="13" t="s">
        <v>36</v>
      </c>
      <c r="D139" s="13" t="s">
        <v>11</v>
      </c>
      <c r="E139" s="13" t="s">
        <v>167</v>
      </c>
      <c r="F139" s="13" t="s">
        <v>22</v>
      </c>
      <c r="G139" s="14">
        <v>4</v>
      </c>
    </row>
    <row r="140" spans="1:7" ht="50.1" customHeight="1" x14ac:dyDescent="0.25">
      <c r="A140" s="9" t="s">
        <v>102</v>
      </c>
      <c r="B140" s="10" t="s">
        <v>9</v>
      </c>
      <c r="C140" s="10" t="s">
        <v>36</v>
      </c>
      <c r="D140" s="10" t="s">
        <v>11</v>
      </c>
      <c r="E140" s="10" t="s">
        <v>168</v>
      </c>
      <c r="F140" s="10"/>
      <c r="G140" s="11">
        <f>G141+G142</f>
        <v>110</v>
      </c>
    </row>
    <row r="141" spans="1:7" ht="33.4" customHeight="1" x14ac:dyDescent="0.25">
      <c r="A141" s="12" t="s">
        <v>90</v>
      </c>
      <c r="B141" s="13" t="s">
        <v>9</v>
      </c>
      <c r="C141" s="13" t="s">
        <v>36</v>
      </c>
      <c r="D141" s="13" t="s">
        <v>11</v>
      </c>
      <c r="E141" s="13" t="s">
        <v>168</v>
      </c>
      <c r="F141" s="13" t="s">
        <v>91</v>
      </c>
      <c r="G141" s="14">
        <v>85</v>
      </c>
    </row>
    <row r="142" spans="1:7" ht="66.95" customHeight="1" x14ac:dyDescent="0.25">
      <c r="A142" s="12" t="s">
        <v>16</v>
      </c>
      <c r="B142" s="13" t="s">
        <v>9</v>
      </c>
      <c r="C142" s="13" t="s">
        <v>36</v>
      </c>
      <c r="D142" s="13" t="s">
        <v>11</v>
      </c>
      <c r="E142" s="13" t="s">
        <v>168</v>
      </c>
      <c r="F142" s="13" t="s">
        <v>17</v>
      </c>
      <c r="G142" s="14">
        <v>25</v>
      </c>
    </row>
    <row r="143" spans="1:7" ht="15" x14ac:dyDescent="0.25"/>
  </sheetData>
  <mergeCells count="8">
    <mergeCell ref="G11:G12"/>
    <mergeCell ref="A8:G8"/>
    <mergeCell ref="A11:A12"/>
    <mergeCell ref="D11:D12"/>
    <mergeCell ref="C11:C12"/>
    <mergeCell ref="B11:B12"/>
    <mergeCell ref="F11:F12"/>
    <mergeCell ref="E11:E12"/>
  </mergeCells>
  <pageMargins left="0.78740157480314965" right="0.39370078740157483" top="0" bottom="0" header="0.39370078740157483" footer="0.39370078740157483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2"/>
  <sheetViews>
    <sheetView tabSelected="1" topLeftCell="A14" workbookViewId="0">
      <selection activeCell="N17" sqref="N17"/>
    </sheetView>
  </sheetViews>
  <sheetFormatPr defaultRowHeight="15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6" width="6.140625" customWidth="1"/>
    <col min="7" max="8" width="26" customWidth="1"/>
  </cols>
  <sheetData>
    <row r="1" spans="1:8" ht="19.5" customHeight="1" x14ac:dyDescent="0.25">
      <c r="A1" s="1"/>
      <c r="B1" s="1"/>
      <c r="C1" s="1"/>
      <c r="D1" s="1"/>
      <c r="E1" s="1"/>
      <c r="F1" s="1"/>
      <c r="G1" s="2"/>
      <c r="H1" s="2" t="s">
        <v>169</v>
      </c>
    </row>
    <row r="2" spans="1:8" ht="19.5" customHeight="1" x14ac:dyDescent="0.25">
      <c r="A2" s="1"/>
      <c r="B2" s="1"/>
      <c r="C2" s="1"/>
      <c r="D2" s="1"/>
      <c r="E2" s="1"/>
      <c r="F2" s="1"/>
      <c r="G2" s="2"/>
      <c r="H2" s="2" t="s">
        <v>111</v>
      </c>
    </row>
    <row r="3" spans="1:8" ht="19.5" customHeight="1" x14ac:dyDescent="0.25">
      <c r="A3" s="1"/>
      <c r="B3" s="1"/>
      <c r="C3" s="1"/>
      <c r="D3" s="1"/>
      <c r="E3" s="1"/>
      <c r="F3" s="1"/>
      <c r="G3" s="2"/>
      <c r="H3" s="2" t="s">
        <v>112</v>
      </c>
    </row>
    <row r="4" spans="1:8" ht="19.5" customHeight="1" x14ac:dyDescent="0.25">
      <c r="A4" s="1"/>
      <c r="B4" s="1"/>
      <c r="C4" s="1"/>
      <c r="D4" s="1"/>
      <c r="E4" s="1"/>
      <c r="F4" s="1"/>
      <c r="G4" s="2"/>
      <c r="H4" s="2" t="s">
        <v>113</v>
      </c>
    </row>
    <row r="5" spans="1:8" ht="19.5" customHeight="1" x14ac:dyDescent="0.25">
      <c r="A5" s="1"/>
      <c r="B5" s="1"/>
      <c r="C5" s="1"/>
      <c r="D5" s="1"/>
      <c r="E5" s="1"/>
      <c r="F5" s="1"/>
      <c r="G5" s="2"/>
      <c r="H5" s="2" t="s">
        <v>114</v>
      </c>
    </row>
    <row r="6" spans="1:8" ht="19.5" customHeight="1" x14ac:dyDescent="0.25">
      <c r="A6" s="1"/>
      <c r="B6" s="1"/>
      <c r="C6" s="1"/>
      <c r="D6" s="1"/>
      <c r="E6" s="1"/>
      <c r="F6" s="1"/>
      <c r="G6" s="2"/>
      <c r="H6" s="2" t="s">
        <v>115</v>
      </c>
    </row>
    <row r="7" spans="1:8" ht="19.5" customHeight="1" x14ac:dyDescent="0.25">
      <c r="A7" s="1"/>
      <c r="B7" s="1"/>
      <c r="C7" s="1"/>
      <c r="D7" s="1"/>
      <c r="E7" s="1"/>
      <c r="F7" s="1"/>
      <c r="G7" s="2"/>
      <c r="H7" s="20" t="s">
        <v>172</v>
      </c>
    </row>
    <row r="8" spans="1:8" ht="38.85" customHeight="1" x14ac:dyDescent="0.25">
      <c r="A8" s="22" t="s">
        <v>116</v>
      </c>
      <c r="B8" s="22"/>
      <c r="C8" s="22"/>
      <c r="D8" s="22"/>
      <c r="E8" s="22"/>
      <c r="F8" s="22"/>
      <c r="G8" s="22"/>
      <c r="H8" s="22"/>
    </row>
    <row r="10" spans="1:8" ht="19.5" customHeight="1" x14ac:dyDescent="0.25">
      <c r="A10" s="3"/>
      <c r="B10" s="3"/>
      <c r="C10" s="3"/>
      <c r="D10" s="3"/>
      <c r="E10" s="3"/>
      <c r="F10" s="3"/>
      <c r="G10" s="3"/>
      <c r="H10" s="3" t="s">
        <v>117</v>
      </c>
    </row>
    <row r="11" spans="1:8" ht="15" customHeight="1" x14ac:dyDescent="0.25">
      <c r="A11" s="21" t="s">
        <v>1</v>
      </c>
      <c r="B11" s="23" t="s">
        <v>2</v>
      </c>
      <c r="C11" s="23" t="s">
        <v>3</v>
      </c>
      <c r="D11" s="23" t="s">
        <v>4</v>
      </c>
      <c r="E11" s="23" t="s">
        <v>5</v>
      </c>
      <c r="F11" s="23" t="s">
        <v>6</v>
      </c>
      <c r="G11" s="21" t="s">
        <v>170</v>
      </c>
      <c r="H11" s="21" t="s">
        <v>171</v>
      </c>
    </row>
    <row r="12" spans="1:8" ht="15" customHeight="1" x14ac:dyDescent="0.25">
      <c r="A12" s="21"/>
      <c r="B12" s="23" t="s">
        <v>2</v>
      </c>
      <c r="C12" s="23" t="s">
        <v>3</v>
      </c>
      <c r="D12" s="23" t="s">
        <v>4</v>
      </c>
      <c r="E12" s="23" t="s">
        <v>5</v>
      </c>
      <c r="F12" s="23" t="s">
        <v>6</v>
      </c>
      <c r="G12" s="21" t="s">
        <v>0</v>
      </c>
      <c r="H12" s="21" t="s">
        <v>0</v>
      </c>
    </row>
    <row r="13" spans="1:8" hidden="1" x14ac:dyDescent="0.25">
      <c r="A13" s="4"/>
      <c r="B13" s="4"/>
      <c r="C13" s="4"/>
      <c r="D13" s="4"/>
      <c r="E13" s="4"/>
      <c r="F13" s="4"/>
      <c r="G13" s="4"/>
      <c r="H13" s="4"/>
    </row>
    <row r="14" spans="1:8" ht="16.7" customHeight="1" x14ac:dyDescent="0.25">
      <c r="A14" s="5" t="s">
        <v>7</v>
      </c>
      <c r="B14" s="6"/>
      <c r="C14" s="6"/>
      <c r="D14" s="6"/>
      <c r="E14" s="6"/>
      <c r="F14" s="6"/>
      <c r="G14" s="7">
        <f>G15</f>
        <v>35705.700000000004</v>
      </c>
      <c r="H14" s="7">
        <f>H15</f>
        <v>36802.399999999994</v>
      </c>
    </row>
    <row r="15" spans="1:8" ht="133.69999999999999" customHeight="1" x14ac:dyDescent="0.25">
      <c r="A15" s="8" t="s">
        <v>8</v>
      </c>
      <c r="B15" s="6" t="s">
        <v>9</v>
      </c>
      <c r="C15" s="6"/>
      <c r="D15" s="6"/>
      <c r="E15" s="6"/>
      <c r="F15" s="6"/>
      <c r="G15" s="7">
        <f>G16+G45+G49+G56+G69+G87+G91+G103+G107</f>
        <v>35705.700000000004</v>
      </c>
      <c r="H15" s="7">
        <f>H16+H45+H49+H56+H69+H87+H91+H103+H107</f>
        <v>36802.399999999994</v>
      </c>
    </row>
    <row r="16" spans="1:8" ht="33.4" customHeight="1" x14ac:dyDescent="0.25">
      <c r="A16" s="8" t="s">
        <v>10</v>
      </c>
      <c r="B16" s="6" t="s">
        <v>9</v>
      </c>
      <c r="C16" s="6" t="s">
        <v>11</v>
      </c>
      <c r="D16" s="6" t="s">
        <v>12</v>
      </c>
      <c r="E16" s="6"/>
      <c r="F16" s="6"/>
      <c r="G16" s="7">
        <f>G17++G28+G31</f>
        <v>9451.4000000000015</v>
      </c>
      <c r="H16" s="7">
        <f>H17++H28+H31</f>
        <v>9744.2999999999993</v>
      </c>
    </row>
    <row r="17" spans="1:8" ht="117" customHeight="1" x14ac:dyDescent="0.25">
      <c r="A17" s="8" t="s">
        <v>13</v>
      </c>
      <c r="B17" s="6" t="s">
        <v>9</v>
      </c>
      <c r="C17" s="6" t="s">
        <v>11</v>
      </c>
      <c r="D17" s="6" t="s">
        <v>14</v>
      </c>
      <c r="E17" s="6"/>
      <c r="F17" s="6"/>
      <c r="G17" s="7">
        <f>G18+G20+G24+G26</f>
        <v>8670.9000000000015</v>
      </c>
      <c r="H17" s="7">
        <f>H18+H20+H24+H26</f>
        <v>8963.7999999999993</v>
      </c>
    </row>
    <row r="18" spans="1:8" ht="33.4" customHeight="1" x14ac:dyDescent="0.25">
      <c r="A18" s="9" t="s">
        <v>15</v>
      </c>
      <c r="B18" s="10" t="s">
        <v>9</v>
      </c>
      <c r="C18" s="10" t="s">
        <v>11</v>
      </c>
      <c r="D18" s="10" t="s">
        <v>14</v>
      </c>
      <c r="E18" s="10" t="s">
        <v>118</v>
      </c>
      <c r="F18" s="10"/>
      <c r="G18" s="11">
        <f>G19</f>
        <v>10</v>
      </c>
      <c r="H18" s="11">
        <f>H19</f>
        <v>10</v>
      </c>
    </row>
    <row r="19" spans="1:8" ht="66.95" customHeight="1" x14ac:dyDescent="0.25">
      <c r="A19" s="12" t="s">
        <v>16</v>
      </c>
      <c r="B19" s="13" t="s">
        <v>9</v>
      </c>
      <c r="C19" s="13" t="s">
        <v>11</v>
      </c>
      <c r="D19" s="13" t="s">
        <v>14</v>
      </c>
      <c r="E19" s="13" t="s">
        <v>118</v>
      </c>
      <c r="F19" s="13" t="s">
        <v>17</v>
      </c>
      <c r="G19" s="14">
        <v>10</v>
      </c>
      <c r="H19" s="14">
        <v>10</v>
      </c>
    </row>
    <row r="20" spans="1:8" ht="66.95" customHeight="1" x14ac:dyDescent="0.25">
      <c r="A20" s="9" t="s">
        <v>18</v>
      </c>
      <c r="B20" s="10" t="s">
        <v>9</v>
      </c>
      <c r="C20" s="10" t="s">
        <v>11</v>
      </c>
      <c r="D20" s="10" t="s">
        <v>14</v>
      </c>
      <c r="E20" s="10" t="s">
        <v>119</v>
      </c>
      <c r="F20" s="10"/>
      <c r="G20" s="11">
        <f>G21+G22+G23</f>
        <v>7137.1</v>
      </c>
      <c r="H20" s="11">
        <f>H21+H22+H23</f>
        <v>7369.2</v>
      </c>
    </row>
    <row r="21" spans="1:8" ht="50.1" customHeight="1" x14ac:dyDescent="0.25">
      <c r="A21" s="12" t="s">
        <v>19</v>
      </c>
      <c r="B21" s="13" t="s">
        <v>9</v>
      </c>
      <c r="C21" s="13" t="s">
        <v>11</v>
      </c>
      <c r="D21" s="13" t="s">
        <v>14</v>
      </c>
      <c r="E21" s="13" t="s">
        <v>119</v>
      </c>
      <c r="F21" s="13" t="s">
        <v>20</v>
      </c>
      <c r="G21" s="14">
        <v>5586</v>
      </c>
      <c r="H21" s="14">
        <v>5806.2</v>
      </c>
    </row>
    <row r="22" spans="1:8" ht="66.95" customHeight="1" x14ac:dyDescent="0.25">
      <c r="A22" s="12" t="s">
        <v>16</v>
      </c>
      <c r="B22" s="13" t="s">
        <v>9</v>
      </c>
      <c r="C22" s="13" t="s">
        <v>11</v>
      </c>
      <c r="D22" s="13" t="s">
        <v>14</v>
      </c>
      <c r="E22" s="13" t="s">
        <v>119</v>
      </c>
      <c r="F22" s="13" t="s">
        <v>17</v>
      </c>
      <c r="G22" s="14">
        <v>1527.1</v>
      </c>
      <c r="H22" s="14">
        <v>1563</v>
      </c>
    </row>
    <row r="23" spans="1:8" ht="33.4" customHeight="1" x14ac:dyDescent="0.25">
      <c r="A23" s="12" t="s">
        <v>21</v>
      </c>
      <c r="B23" s="13" t="s">
        <v>9</v>
      </c>
      <c r="C23" s="13" t="s">
        <v>11</v>
      </c>
      <c r="D23" s="13" t="s">
        <v>14</v>
      </c>
      <c r="E23" s="13" t="s">
        <v>119</v>
      </c>
      <c r="F23" s="13" t="s">
        <v>22</v>
      </c>
      <c r="G23" s="14">
        <v>24</v>
      </c>
      <c r="H23" s="14"/>
    </row>
    <row r="24" spans="1:8" ht="66.95" customHeight="1" x14ac:dyDescent="0.25">
      <c r="A24" s="9" t="s">
        <v>23</v>
      </c>
      <c r="B24" s="10" t="s">
        <v>9</v>
      </c>
      <c r="C24" s="10" t="s">
        <v>11</v>
      </c>
      <c r="D24" s="10" t="s">
        <v>14</v>
      </c>
      <c r="E24" s="10" t="s">
        <v>120</v>
      </c>
      <c r="F24" s="10"/>
      <c r="G24" s="11">
        <f>G25</f>
        <v>273.60000000000002</v>
      </c>
      <c r="H24" s="11">
        <f>H25</f>
        <v>284.5</v>
      </c>
    </row>
    <row r="25" spans="1:8" ht="50.1" customHeight="1" x14ac:dyDescent="0.25">
      <c r="A25" s="12" t="s">
        <v>19</v>
      </c>
      <c r="B25" s="13" t="s">
        <v>9</v>
      </c>
      <c r="C25" s="13" t="s">
        <v>11</v>
      </c>
      <c r="D25" s="13" t="s">
        <v>14</v>
      </c>
      <c r="E25" s="13" t="s">
        <v>120</v>
      </c>
      <c r="F25" s="13" t="s">
        <v>20</v>
      </c>
      <c r="G25" s="14">
        <v>273.60000000000002</v>
      </c>
      <c r="H25" s="14">
        <v>284.5</v>
      </c>
    </row>
    <row r="26" spans="1:8" ht="50.1" customHeight="1" x14ac:dyDescent="0.25">
      <c r="A26" s="9" t="s">
        <v>24</v>
      </c>
      <c r="B26" s="10" t="s">
        <v>9</v>
      </c>
      <c r="C26" s="10" t="s">
        <v>11</v>
      </c>
      <c r="D26" s="10" t="s">
        <v>14</v>
      </c>
      <c r="E26" s="10" t="s">
        <v>121</v>
      </c>
      <c r="F26" s="10"/>
      <c r="G26" s="11">
        <f>G27</f>
        <v>1250.2</v>
      </c>
      <c r="H26" s="11">
        <f>H27</f>
        <v>1300.0999999999999</v>
      </c>
    </row>
    <row r="27" spans="1:8" ht="50.1" customHeight="1" x14ac:dyDescent="0.25">
      <c r="A27" s="12" t="s">
        <v>19</v>
      </c>
      <c r="B27" s="13" t="s">
        <v>9</v>
      </c>
      <c r="C27" s="13" t="s">
        <v>11</v>
      </c>
      <c r="D27" s="13" t="s">
        <v>14</v>
      </c>
      <c r="E27" s="13" t="s">
        <v>121</v>
      </c>
      <c r="F27" s="13" t="s">
        <v>20</v>
      </c>
      <c r="G27" s="14">
        <v>1250.2</v>
      </c>
      <c r="H27" s="14">
        <v>1300.0999999999999</v>
      </c>
    </row>
    <row r="28" spans="1:8" ht="16.7" customHeight="1" x14ac:dyDescent="0.25">
      <c r="A28" s="8" t="s">
        <v>35</v>
      </c>
      <c r="B28" s="6" t="s">
        <v>9</v>
      </c>
      <c r="C28" s="6" t="s">
        <v>11</v>
      </c>
      <c r="D28" s="6" t="s">
        <v>36</v>
      </c>
      <c r="E28" s="6"/>
      <c r="F28" s="6"/>
      <c r="G28" s="7">
        <f>G29</f>
        <v>30</v>
      </c>
      <c r="H28" s="7">
        <f>H29</f>
        <v>30</v>
      </c>
    </row>
    <row r="29" spans="1:8" ht="33.4" customHeight="1" x14ac:dyDescent="0.25">
      <c r="A29" s="9" t="s">
        <v>37</v>
      </c>
      <c r="B29" s="10" t="s">
        <v>9</v>
      </c>
      <c r="C29" s="10" t="s">
        <v>11</v>
      </c>
      <c r="D29" s="10" t="s">
        <v>36</v>
      </c>
      <c r="E29" s="10" t="s">
        <v>132</v>
      </c>
      <c r="F29" s="10"/>
      <c r="G29" s="11">
        <f>G30</f>
        <v>30</v>
      </c>
      <c r="H29" s="11">
        <f>H30</f>
        <v>30</v>
      </c>
    </row>
    <row r="30" spans="1:8" ht="33.4" customHeight="1" x14ac:dyDescent="0.25">
      <c r="A30" s="12" t="s">
        <v>38</v>
      </c>
      <c r="B30" s="13" t="s">
        <v>9</v>
      </c>
      <c r="C30" s="13" t="s">
        <v>11</v>
      </c>
      <c r="D30" s="13" t="s">
        <v>36</v>
      </c>
      <c r="E30" s="13" t="s">
        <v>132</v>
      </c>
      <c r="F30" s="13" t="s">
        <v>39</v>
      </c>
      <c r="G30" s="14">
        <v>30</v>
      </c>
      <c r="H30" s="14">
        <v>30</v>
      </c>
    </row>
    <row r="31" spans="1:8" ht="33.4" customHeight="1" x14ac:dyDescent="0.25">
      <c r="A31" s="8" t="s">
        <v>40</v>
      </c>
      <c r="B31" s="6" t="s">
        <v>9</v>
      </c>
      <c r="C31" s="6" t="s">
        <v>11</v>
      </c>
      <c r="D31" s="6" t="s">
        <v>41</v>
      </c>
      <c r="E31" s="6"/>
      <c r="F31" s="6"/>
      <c r="G31" s="7">
        <f>G34+G36+G38+G43+G32</f>
        <v>750.5</v>
      </c>
      <c r="H31" s="7">
        <f>H34+H36+H38+H43+H32</f>
        <v>750.5</v>
      </c>
    </row>
    <row r="32" spans="1:8" ht="46.5" customHeight="1" x14ac:dyDescent="0.25">
      <c r="A32" s="16" t="s">
        <v>173</v>
      </c>
      <c r="B32" s="17" t="s">
        <v>9</v>
      </c>
      <c r="C32" s="17" t="s">
        <v>11</v>
      </c>
      <c r="D32" s="17" t="s">
        <v>41</v>
      </c>
      <c r="E32" s="17" t="s">
        <v>174</v>
      </c>
      <c r="F32" s="6"/>
      <c r="G32" s="15">
        <f>G33</f>
        <v>3.5</v>
      </c>
      <c r="H32" s="15">
        <f>H33</f>
        <v>3.5</v>
      </c>
    </row>
    <row r="33" spans="1:8" ht="55.5" customHeight="1" x14ac:dyDescent="0.25">
      <c r="A33" s="18" t="s">
        <v>16</v>
      </c>
      <c r="B33" s="19" t="s">
        <v>9</v>
      </c>
      <c r="C33" s="19" t="s">
        <v>11</v>
      </c>
      <c r="D33" s="19" t="s">
        <v>41</v>
      </c>
      <c r="E33" s="19" t="s">
        <v>174</v>
      </c>
      <c r="F33" s="19" t="s">
        <v>17</v>
      </c>
      <c r="G33" s="15">
        <v>3.5</v>
      </c>
      <c r="H33" s="15">
        <v>3.5</v>
      </c>
    </row>
    <row r="34" spans="1:8" ht="66.95" customHeight="1" x14ac:dyDescent="0.25">
      <c r="A34" s="9" t="s">
        <v>42</v>
      </c>
      <c r="B34" s="10" t="s">
        <v>9</v>
      </c>
      <c r="C34" s="10" t="s">
        <v>11</v>
      </c>
      <c r="D34" s="10" t="s">
        <v>41</v>
      </c>
      <c r="E34" s="10" t="s">
        <v>133</v>
      </c>
      <c r="F34" s="10"/>
      <c r="G34" s="11">
        <f>G35</f>
        <v>30</v>
      </c>
      <c r="H34" s="11">
        <f>H35</f>
        <v>30</v>
      </c>
    </row>
    <row r="35" spans="1:8" ht="66.95" customHeight="1" x14ac:dyDescent="0.25">
      <c r="A35" s="12" t="s">
        <v>16</v>
      </c>
      <c r="B35" s="13" t="s">
        <v>9</v>
      </c>
      <c r="C35" s="13" t="s">
        <v>11</v>
      </c>
      <c r="D35" s="13" t="s">
        <v>41</v>
      </c>
      <c r="E35" s="13" t="s">
        <v>133</v>
      </c>
      <c r="F35" s="13" t="s">
        <v>17</v>
      </c>
      <c r="G35" s="14">
        <v>30</v>
      </c>
      <c r="H35" s="14">
        <v>30</v>
      </c>
    </row>
    <row r="36" spans="1:8" ht="100.35" customHeight="1" x14ac:dyDescent="0.25">
      <c r="A36" s="9" t="s">
        <v>43</v>
      </c>
      <c r="B36" s="10" t="s">
        <v>9</v>
      </c>
      <c r="C36" s="10" t="s">
        <v>11</v>
      </c>
      <c r="D36" s="10" t="s">
        <v>41</v>
      </c>
      <c r="E36" s="10" t="s">
        <v>134</v>
      </c>
      <c r="F36" s="10"/>
      <c r="G36" s="11">
        <f>G37</f>
        <v>100</v>
      </c>
      <c r="H36" s="11">
        <f>H37</f>
        <v>100</v>
      </c>
    </row>
    <row r="37" spans="1:8" ht="66.95" customHeight="1" x14ac:dyDescent="0.25">
      <c r="A37" s="12" t="s">
        <v>16</v>
      </c>
      <c r="B37" s="13" t="s">
        <v>9</v>
      </c>
      <c r="C37" s="13" t="s">
        <v>11</v>
      </c>
      <c r="D37" s="13" t="s">
        <v>41</v>
      </c>
      <c r="E37" s="13" t="s">
        <v>134</v>
      </c>
      <c r="F37" s="13" t="s">
        <v>17</v>
      </c>
      <c r="G37" s="14">
        <v>100</v>
      </c>
      <c r="H37" s="14">
        <v>100</v>
      </c>
    </row>
    <row r="38" spans="1:8" ht="33.4" customHeight="1" x14ac:dyDescent="0.25">
      <c r="A38" s="9" t="s">
        <v>44</v>
      </c>
      <c r="B38" s="10" t="s">
        <v>9</v>
      </c>
      <c r="C38" s="10" t="s">
        <v>11</v>
      </c>
      <c r="D38" s="10" t="s">
        <v>41</v>
      </c>
      <c r="E38" s="10" t="s">
        <v>135</v>
      </c>
      <c r="F38" s="10"/>
      <c r="G38" s="11">
        <f>G39+G40+G41+G42</f>
        <v>427</v>
      </c>
      <c r="H38" s="11">
        <f>H39+H40+H41+H42</f>
        <v>427</v>
      </c>
    </row>
    <row r="39" spans="1:8" ht="50.1" customHeight="1" x14ac:dyDescent="0.25">
      <c r="A39" s="12" t="s">
        <v>19</v>
      </c>
      <c r="B39" s="13" t="s">
        <v>9</v>
      </c>
      <c r="C39" s="13" t="s">
        <v>11</v>
      </c>
      <c r="D39" s="13" t="s">
        <v>41</v>
      </c>
      <c r="E39" s="13" t="s">
        <v>135</v>
      </c>
      <c r="F39" s="13" t="s">
        <v>20</v>
      </c>
      <c r="G39" s="14">
        <v>61</v>
      </c>
      <c r="H39" s="14">
        <v>61</v>
      </c>
    </row>
    <row r="40" spans="1:8" ht="66.95" customHeight="1" x14ac:dyDescent="0.25">
      <c r="A40" s="12" t="s">
        <v>16</v>
      </c>
      <c r="B40" s="13" t="s">
        <v>9</v>
      </c>
      <c r="C40" s="13" t="s">
        <v>11</v>
      </c>
      <c r="D40" s="13" t="s">
        <v>41</v>
      </c>
      <c r="E40" s="13" t="s">
        <v>135</v>
      </c>
      <c r="F40" s="13" t="s">
        <v>17</v>
      </c>
      <c r="G40" s="14">
        <v>300</v>
      </c>
      <c r="H40" s="14">
        <v>300</v>
      </c>
    </row>
    <row r="41" spans="1:8" ht="33.4" customHeight="1" x14ac:dyDescent="0.25">
      <c r="A41" s="12" t="s">
        <v>45</v>
      </c>
      <c r="B41" s="13" t="s">
        <v>9</v>
      </c>
      <c r="C41" s="13" t="s">
        <v>11</v>
      </c>
      <c r="D41" s="13" t="s">
        <v>41</v>
      </c>
      <c r="E41" s="13" t="s">
        <v>135</v>
      </c>
      <c r="F41" s="13" t="s">
        <v>46</v>
      </c>
      <c r="G41" s="14">
        <v>16</v>
      </c>
      <c r="H41" s="14">
        <v>16</v>
      </c>
    </row>
    <row r="42" spans="1:8" ht="33.4" customHeight="1" x14ac:dyDescent="0.25">
      <c r="A42" s="12" t="s">
        <v>21</v>
      </c>
      <c r="B42" s="13" t="s">
        <v>9</v>
      </c>
      <c r="C42" s="13" t="s">
        <v>11</v>
      </c>
      <c r="D42" s="13" t="s">
        <v>41</v>
      </c>
      <c r="E42" s="13" t="s">
        <v>135</v>
      </c>
      <c r="F42" s="13" t="s">
        <v>22</v>
      </c>
      <c r="G42" s="14">
        <v>50</v>
      </c>
      <c r="H42" s="14">
        <v>50</v>
      </c>
    </row>
    <row r="43" spans="1:8" ht="66.95" customHeight="1" x14ac:dyDescent="0.25">
      <c r="A43" s="9" t="s">
        <v>136</v>
      </c>
      <c r="B43" s="10" t="s">
        <v>9</v>
      </c>
      <c r="C43" s="10" t="s">
        <v>11</v>
      </c>
      <c r="D43" s="10" t="s">
        <v>41</v>
      </c>
      <c r="E43" s="10" t="s">
        <v>137</v>
      </c>
      <c r="F43" s="10"/>
      <c r="G43" s="11">
        <f>G44</f>
        <v>190</v>
      </c>
      <c r="H43" s="11">
        <f>H44</f>
        <v>190</v>
      </c>
    </row>
    <row r="44" spans="1:8" ht="66.95" customHeight="1" x14ac:dyDescent="0.25">
      <c r="A44" s="12" t="s">
        <v>16</v>
      </c>
      <c r="B44" s="13" t="s">
        <v>9</v>
      </c>
      <c r="C44" s="13" t="s">
        <v>11</v>
      </c>
      <c r="D44" s="13" t="s">
        <v>41</v>
      </c>
      <c r="E44" s="13" t="s">
        <v>137</v>
      </c>
      <c r="F44" s="13" t="s">
        <v>17</v>
      </c>
      <c r="G44" s="14">
        <v>190</v>
      </c>
      <c r="H44" s="14">
        <v>190</v>
      </c>
    </row>
    <row r="45" spans="1:8" ht="16.7" customHeight="1" x14ac:dyDescent="0.25">
      <c r="A45" s="8" t="s">
        <v>47</v>
      </c>
      <c r="B45" s="6" t="s">
        <v>9</v>
      </c>
      <c r="C45" s="6" t="s">
        <v>48</v>
      </c>
      <c r="D45" s="6" t="s">
        <v>12</v>
      </c>
      <c r="E45" s="6"/>
      <c r="F45" s="6"/>
      <c r="G45" s="7">
        <f t="shared" ref="G45:H47" si="0">G46</f>
        <v>281.39999999999998</v>
      </c>
      <c r="H45" s="7">
        <f t="shared" si="0"/>
        <v>291.5</v>
      </c>
    </row>
    <row r="46" spans="1:8" ht="33.4" customHeight="1" x14ac:dyDescent="0.25">
      <c r="A46" s="8" t="s">
        <v>49</v>
      </c>
      <c r="B46" s="6" t="s">
        <v>9</v>
      </c>
      <c r="C46" s="6" t="s">
        <v>48</v>
      </c>
      <c r="D46" s="6" t="s">
        <v>50</v>
      </c>
      <c r="E46" s="6"/>
      <c r="F46" s="6"/>
      <c r="G46" s="7">
        <f t="shared" si="0"/>
        <v>281.39999999999998</v>
      </c>
      <c r="H46" s="7">
        <f t="shared" si="0"/>
        <v>291.5</v>
      </c>
    </row>
    <row r="47" spans="1:8" ht="66.95" customHeight="1" x14ac:dyDescent="0.25">
      <c r="A47" s="9" t="s">
        <v>51</v>
      </c>
      <c r="B47" s="10" t="s">
        <v>9</v>
      </c>
      <c r="C47" s="10" t="s">
        <v>48</v>
      </c>
      <c r="D47" s="10" t="s">
        <v>50</v>
      </c>
      <c r="E47" s="10" t="s">
        <v>138</v>
      </c>
      <c r="F47" s="10"/>
      <c r="G47" s="11">
        <f t="shared" si="0"/>
        <v>281.39999999999998</v>
      </c>
      <c r="H47" s="11">
        <f t="shared" si="0"/>
        <v>291.5</v>
      </c>
    </row>
    <row r="48" spans="1:8" ht="50.1" customHeight="1" x14ac:dyDescent="0.25">
      <c r="A48" s="12" t="s">
        <v>19</v>
      </c>
      <c r="B48" s="13" t="s">
        <v>9</v>
      </c>
      <c r="C48" s="13" t="s">
        <v>48</v>
      </c>
      <c r="D48" s="13" t="s">
        <v>50</v>
      </c>
      <c r="E48" s="13" t="s">
        <v>138</v>
      </c>
      <c r="F48" s="13" t="s">
        <v>20</v>
      </c>
      <c r="G48" s="14">
        <v>281.39999999999998</v>
      </c>
      <c r="H48" s="14">
        <v>291.5</v>
      </c>
    </row>
    <row r="49" spans="1:8" ht="50.1" customHeight="1" x14ac:dyDescent="0.25">
      <c r="A49" s="8" t="s">
        <v>52</v>
      </c>
      <c r="B49" s="6" t="s">
        <v>9</v>
      </c>
      <c r="C49" s="6" t="s">
        <v>50</v>
      </c>
      <c r="D49" s="6" t="s">
        <v>12</v>
      </c>
      <c r="E49" s="6"/>
      <c r="F49" s="6"/>
      <c r="G49" s="7">
        <f>G50+G53</f>
        <v>115</v>
      </c>
      <c r="H49" s="7">
        <f>H50+H53</f>
        <v>115</v>
      </c>
    </row>
    <row r="50" spans="1:8" ht="66.95" customHeight="1" x14ac:dyDescent="0.25">
      <c r="A50" s="8" t="s">
        <v>53</v>
      </c>
      <c r="B50" s="6" t="s">
        <v>9</v>
      </c>
      <c r="C50" s="6" t="s">
        <v>50</v>
      </c>
      <c r="D50" s="6" t="s">
        <v>54</v>
      </c>
      <c r="E50" s="6"/>
      <c r="F50" s="6"/>
      <c r="G50" s="7">
        <f>G51</f>
        <v>100</v>
      </c>
      <c r="H50" s="7">
        <f>H51</f>
        <v>100</v>
      </c>
    </row>
    <row r="51" spans="1:8" ht="83.65" customHeight="1" x14ac:dyDescent="0.25">
      <c r="A51" s="9" t="s">
        <v>55</v>
      </c>
      <c r="B51" s="10" t="s">
        <v>9</v>
      </c>
      <c r="C51" s="10" t="s">
        <v>50</v>
      </c>
      <c r="D51" s="10" t="s">
        <v>54</v>
      </c>
      <c r="E51" s="10" t="s">
        <v>139</v>
      </c>
      <c r="F51" s="10"/>
      <c r="G51" s="11">
        <f>G52</f>
        <v>100</v>
      </c>
      <c r="H51" s="11">
        <f>H52</f>
        <v>100</v>
      </c>
    </row>
    <row r="52" spans="1:8" ht="66.95" customHeight="1" x14ac:dyDescent="0.25">
      <c r="A52" s="12" t="s">
        <v>16</v>
      </c>
      <c r="B52" s="13" t="s">
        <v>9</v>
      </c>
      <c r="C52" s="13" t="s">
        <v>50</v>
      </c>
      <c r="D52" s="13" t="s">
        <v>54</v>
      </c>
      <c r="E52" s="13" t="s">
        <v>139</v>
      </c>
      <c r="F52" s="13" t="s">
        <v>17</v>
      </c>
      <c r="G52" s="14">
        <v>100</v>
      </c>
      <c r="H52" s="14">
        <v>100</v>
      </c>
    </row>
    <row r="53" spans="1:8" ht="33.4" customHeight="1" x14ac:dyDescent="0.25">
      <c r="A53" s="8" t="s">
        <v>56</v>
      </c>
      <c r="B53" s="6" t="s">
        <v>9</v>
      </c>
      <c r="C53" s="6" t="s">
        <v>50</v>
      </c>
      <c r="D53" s="6" t="s">
        <v>57</v>
      </c>
      <c r="E53" s="6"/>
      <c r="F53" s="6"/>
      <c r="G53" s="7">
        <f>G54</f>
        <v>15</v>
      </c>
      <c r="H53" s="7">
        <f>H54</f>
        <v>15</v>
      </c>
    </row>
    <row r="54" spans="1:8" ht="50.1" customHeight="1" x14ac:dyDescent="0.25">
      <c r="A54" s="9" t="s">
        <v>58</v>
      </c>
      <c r="B54" s="10" t="s">
        <v>9</v>
      </c>
      <c r="C54" s="10" t="s">
        <v>50</v>
      </c>
      <c r="D54" s="10" t="s">
        <v>57</v>
      </c>
      <c r="E54" s="10" t="s">
        <v>140</v>
      </c>
      <c r="F54" s="10"/>
      <c r="G54" s="11">
        <f>G55</f>
        <v>15</v>
      </c>
      <c r="H54" s="11">
        <f>H55</f>
        <v>15</v>
      </c>
    </row>
    <row r="55" spans="1:8" ht="66.95" customHeight="1" x14ac:dyDescent="0.25">
      <c r="A55" s="12" t="s">
        <v>16</v>
      </c>
      <c r="B55" s="13" t="s">
        <v>9</v>
      </c>
      <c r="C55" s="13" t="s">
        <v>50</v>
      </c>
      <c r="D55" s="13" t="s">
        <v>57</v>
      </c>
      <c r="E55" s="13" t="s">
        <v>140</v>
      </c>
      <c r="F55" s="13" t="s">
        <v>17</v>
      </c>
      <c r="G55" s="14">
        <v>15</v>
      </c>
      <c r="H55" s="14">
        <v>15</v>
      </c>
    </row>
    <row r="56" spans="1:8" ht="16.7" customHeight="1" x14ac:dyDescent="0.25">
      <c r="A56" s="8" t="s">
        <v>59</v>
      </c>
      <c r="B56" s="6" t="s">
        <v>9</v>
      </c>
      <c r="C56" s="6" t="s">
        <v>14</v>
      </c>
      <c r="D56" s="6" t="s">
        <v>12</v>
      </c>
      <c r="E56" s="6"/>
      <c r="F56" s="6"/>
      <c r="G56" s="7">
        <f>G57+G64</f>
        <v>1781.2</v>
      </c>
      <c r="H56" s="7">
        <f>H57+H64</f>
        <v>1847.5</v>
      </c>
    </row>
    <row r="57" spans="1:8" ht="33.4" customHeight="1" x14ac:dyDescent="0.25">
      <c r="A57" s="8" t="s">
        <v>60</v>
      </c>
      <c r="B57" s="6" t="s">
        <v>9</v>
      </c>
      <c r="C57" s="6" t="s">
        <v>14</v>
      </c>
      <c r="D57" s="6" t="s">
        <v>54</v>
      </c>
      <c r="E57" s="6"/>
      <c r="F57" s="6"/>
      <c r="G57" s="7">
        <f>G58+G60+G62</f>
        <v>1671.2</v>
      </c>
      <c r="H57" s="7">
        <f>H58+H60+H62</f>
        <v>1737.5</v>
      </c>
    </row>
    <row r="58" spans="1:8" ht="33.4" customHeight="1" x14ac:dyDescent="0.25">
      <c r="A58" s="9" t="s">
        <v>61</v>
      </c>
      <c r="B58" s="10" t="s">
        <v>9</v>
      </c>
      <c r="C58" s="10" t="s">
        <v>14</v>
      </c>
      <c r="D58" s="10" t="s">
        <v>54</v>
      </c>
      <c r="E58" s="10" t="s">
        <v>141</v>
      </c>
      <c r="F58" s="10"/>
      <c r="G58" s="11">
        <f>G59</f>
        <v>1100</v>
      </c>
      <c r="H58" s="11">
        <f>H59</f>
        <v>1100</v>
      </c>
    </row>
    <row r="59" spans="1:8" ht="66.95" customHeight="1" x14ac:dyDescent="0.25">
      <c r="A59" s="12" t="s">
        <v>16</v>
      </c>
      <c r="B59" s="13" t="s">
        <v>9</v>
      </c>
      <c r="C59" s="13" t="s">
        <v>14</v>
      </c>
      <c r="D59" s="13" t="s">
        <v>54</v>
      </c>
      <c r="E59" s="13" t="s">
        <v>141</v>
      </c>
      <c r="F59" s="13" t="s">
        <v>17</v>
      </c>
      <c r="G59" s="14">
        <v>1100</v>
      </c>
      <c r="H59" s="14">
        <v>1100</v>
      </c>
    </row>
    <row r="60" spans="1:8" ht="50.1" customHeight="1" x14ac:dyDescent="0.25">
      <c r="A60" s="9" t="s">
        <v>62</v>
      </c>
      <c r="B60" s="10" t="s">
        <v>9</v>
      </c>
      <c r="C60" s="10" t="s">
        <v>14</v>
      </c>
      <c r="D60" s="10" t="s">
        <v>54</v>
      </c>
      <c r="E60" s="10" t="s">
        <v>142</v>
      </c>
      <c r="F60" s="10"/>
      <c r="G60" s="11">
        <f>G61</f>
        <v>40</v>
      </c>
      <c r="H60" s="11">
        <f>H61</f>
        <v>40</v>
      </c>
    </row>
    <row r="61" spans="1:8" ht="66.95" customHeight="1" x14ac:dyDescent="0.25">
      <c r="A61" s="12" t="s">
        <v>16</v>
      </c>
      <c r="B61" s="13" t="s">
        <v>9</v>
      </c>
      <c r="C61" s="13" t="s">
        <v>14</v>
      </c>
      <c r="D61" s="13" t="s">
        <v>54</v>
      </c>
      <c r="E61" s="13" t="s">
        <v>142</v>
      </c>
      <c r="F61" s="13" t="s">
        <v>17</v>
      </c>
      <c r="G61" s="14">
        <v>40</v>
      </c>
      <c r="H61" s="14">
        <v>40</v>
      </c>
    </row>
    <row r="62" spans="1:8" ht="66.95" customHeight="1" x14ac:dyDescent="0.25">
      <c r="A62" s="9" t="s">
        <v>63</v>
      </c>
      <c r="B62" s="10" t="s">
        <v>9</v>
      </c>
      <c r="C62" s="10" t="s">
        <v>14</v>
      </c>
      <c r="D62" s="10" t="s">
        <v>54</v>
      </c>
      <c r="E62" s="10" t="s">
        <v>143</v>
      </c>
      <c r="F62" s="10"/>
      <c r="G62" s="11">
        <f>G63</f>
        <v>531.20000000000005</v>
      </c>
      <c r="H62" s="11">
        <f>H63</f>
        <v>597.5</v>
      </c>
    </row>
    <row r="63" spans="1:8" ht="66.95" customHeight="1" x14ac:dyDescent="0.25">
      <c r="A63" s="12" t="s">
        <v>16</v>
      </c>
      <c r="B63" s="13" t="s">
        <v>9</v>
      </c>
      <c r="C63" s="13" t="s">
        <v>14</v>
      </c>
      <c r="D63" s="13" t="s">
        <v>54</v>
      </c>
      <c r="E63" s="13" t="s">
        <v>143</v>
      </c>
      <c r="F63" s="13" t="s">
        <v>17</v>
      </c>
      <c r="G63" s="14">
        <v>531.20000000000005</v>
      </c>
      <c r="H63" s="14">
        <v>597.5</v>
      </c>
    </row>
    <row r="64" spans="1:8" ht="33.4" customHeight="1" x14ac:dyDescent="0.25">
      <c r="A64" s="8" t="s">
        <v>64</v>
      </c>
      <c r="B64" s="6" t="s">
        <v>9</v>
      </c>
      <c r="C64" s="6" t="s">
        <v>14</v>
      </c>
      <c r="D64" s="6" t="s">
        <v>65</v>
      </c>
      <c r="E64" s="6"/>
      <c r="F64" s="6"/>
      <c r="G64" s="7">
        <f>G65+G67</f>
        <v>110</v>
      </c>
      <c r="H64" s="7">
        <f>H65+H67</f>
        <v>110</v>
      </c>
    </row>
    <row r="65" spans="1:8" ht="33.4" customHeight="1" x14ac:dyDescent="0.25">
      <c r="A65" s="9" t="s">
        <v>66</v>
      </c>
      <c r="B65" s="10" t="s">
        <v>9</v>
      </c>
      <c r="C65" s="10" t="s">
        <v>14</v>
      </c>
      <c r="D65" s="10" t="s">
        <v>65</v>
      </c>
      <c r="E65" s="10" t="s">
        <v>144</v>
      </c>
      <c r="F65" s="10"/>
      <c r="G65" s="11">
        <f>G66</f>
        <v>100</v>
      </c>
      <c r="H65" s="11">
        <f>H66</f>
        <v>100</v>
      </c>
    </row>
    <row r="66" spans="1:8" ht="66.95" customHeight="1" x14ac:dyDescent="0.25">
      <c r="A66" s="12" t="s">
        <v>16</v>
      </c>
      <c r="B66" s="13" t="s">
        <v>9</v>
      </c>
      <c r="C66" s="13" t="s">
        <v>14</v>
      </c>
      <c r="D66" s="13" t="s">
        <v>65</v>
      </c>
      <c r="E66" s="13" t="s">
        <v>144</v>
      </c>
      <c r="F66" s="13" t="s">
        <v>17</v>
      </c>
      <c r="G66" s="14">
        <v>100</v>
      </c>
      <c r="H66" s="14">
        <v>100</v>
      </c>
    </row>
    <row r="67" spans="1:8" ht="33.4" customHeight="1" x14ac:dyDescent="0.25">
      <c r="A67" s="9" t="s">
        <v>67</v>
      </c>
      <c r="B67" s="10" t="s">
        <v>9</v>
      </c>
      <c r="C67" s="10" t="s">
        <v>14</v>
      </c>
      <c r="D67" s="10" t="s">
        <v>65</v>
      </c>
      <c r="E67" s="10" t="s">
        <v>145</v>
      </c>
      <c r="F67" s="10"/>
      <c r="G67" s="11">
        <f>G68</f>
        <v>10</v>
      </c>
      <c r="H67" s="11">
        <f>H68</f>
        <v>10</v>
      </c>
    </row>
    <row r="68" spans="1:8" ht="66.95" customHeight="1" x14ac:dyDescent="0.25">
      <c r="A68" s="12" t="s">
        <v>16</v>
      </c>
      <c r="B68" s="13" t="s">
        <v>9</v>
      </c>
      <c r="C68" s="13" t="s">
        <v>14</v>
      </c>
      <c r="D68" s="13" t="s">
        <v>65</v>
      </c>
      <c r="E68" s="13" t="s">
        <v>145</v>
      </c>
      <c r="F68" s="13" t="s">
        <v>17</v>
      </c>
      <c r="G68" s="14">
        <v>10</v>
      </c>
      <c r="H68" s="14">
        <v>10</v>
      </c>
    </row>
    <row r="69" spans="1:8" ht="33.4" customHeight="1" x14ac:dyDescent="0.25">
      <c r="A69" s="8" t="s">
        <v>68</v>
      </c>
      <c r="B69" s="6" t="s">
        <v>9</v>
      </c>
      <c r="C69" s="6" t="s">
        <v>69</v>
      </c>
      <c r="D69" s="6" t="s">
        <v>12</v>
      </c>
      <c r="E69" s="6"/>
      <c r="F69" s="6"/>
      <c r="G69" s="7">
        <f>G70+G75+G80</f>
        <v>9614.2000000000007</v>
      </c>
      <c r="H69" s="7">
        <f>H70+H75+H80</f>
        <v>9864.2000000000007</v>
      </c>
    </row>
    <row r="70" spans="1:8" ht="16.7" customHeight="1" x14ac:dyDescent="0.25">
      <c r="A70" s="8" t="s">
        <v>70</v>
      </c>
      <c r="B70" s="6" t="s">
        <v>9</v>
      </c>
      <c r="C70" s="6" t="s">
        <v>69</v>
      </c>
      <c r="D70" s="6" t="s">
        <v>11</v>
      </c>
      <c r="E70" s="6"/>
      <c r="F70" s="6"/>
      <c r="G70" s="7">
        <f>G71+G73</f>
        <v>804.2</v>
      </c>
      <c r="H70" s="7">
        <f>H71+H73</f>
        <v>804.2</v>
      </c>
    </row>
    <row r="71" spans="1:8" ht="33.4" customHeight="1" x14ac:dyDescent="0.25">
      <c r="A71" s="9" t="s">
        <v>71</v>
      </c>
      <c r="B71" s="10" t="s">
        <v>9</v>
      </c>
      <c r="C71" s="10" t="s">
        <v>69</v>
      </c>
      <c r="D71" s="10" t="s">
        <v>11</v>
      </c>
      <c r="E71" s="10" t="s">
        <v>148</v>
      </c>
      <c r="F71" s="10"/>
      <c r="G71" s="11">
        <f>G72</f>
        <v>150</v>
      </c>
      <c r="H71" s="11">
        <f>H72</f>
        <v>150</v>
      </c>
    </row>
    <row r="72" spans="1:8" ht="66.95" customHeight="1" x14ac:dyDescent="0.25">
      <c r="A72" s="12" t="s">
        <v>16</v>
      </c>
      <c r="B72" s="13" t="s">
        <v>9</v>
      </c>
      <c r="C72" s="13" t="s">
        <v>69</v>
      </c>
      <c r="D72" s="13" t="s">
        <v>11</v>
      </c>
      <c r="E72" s="13" t="s">
        <v>148</v>
      </c>
      <c r="F72" s="13" t="s">
        <v>17</v>
      </c>
      <c r="G72" s="14">
        <v>150</v>
      </c>
      <c r="H72" s="14">
        <v>150</v>
      </c>
    </row>
    <row r="73" spans="1:8" ht="66.95" customHeight="1" x14ac:dyDescent="0.25">
      <c r="A73" s="9" t="s">
        <v>72</v>
      </c>
      <c r="B73" s="10" t="s">
        <v>9</v>
      </c>
      <c r="C73" s="10" t="s">
        <v>69</v>
      </c>
      <c r="D73" s="10" t="s">
        <v>11</v>
      </c>
      <c r="E73" s="10" t="s">
        <v>149</v>
      </c>
      <c r="F73" s="10"/>
      <c r="G73" s="11">
        <f>G74</f>
        <v>654.20000000000005</v>
      </c>
      <c r="H73" s="11">
        <f>H74</f>
        <v>654.20000000000005</v>
      </c>
    </row>
    <row r="74" spans="1:8" ht="33.4" customHeight="1" x14ac:dyDescent="0.25">
      <c r="A74" s="12" t="s">
        <v>21</v>
      </c>
      <c r="B74" s="13" t="s">
        <v>9</v>
      </c>
      <c r="C74" s="13" t="s">
        <v>69</v>
      </c>
      <c r="D74" s="13" t="s">
        <v>11</v>
      </c>
      <c r="E74" s="13" t="s">
        <v>149</v>
      </c>
      <c r="F74" s="13" t="s">
        <v>22</v>
      </c>
      <c r="G74" s="14">
        <v>654.20000000000005</v>
      </c>
      <c r="H74" s="14">
        <v>654.20000000000005</v>
      </c>
    </row>
    <row r="75" spans="1:8" ht="16.7" customHeight="1" x14ac:dyDescent="0.25">
      <c r="A75" s="8" t="s">
        <v>73</v>
      </c>
      <c r="B75" s="6" t="s">
        <v>9</v>
      </c>
      <c r="C75" s="6" t="s">
        <v>69</v>
      </c>
      <c r="D75" s="6" t="s">
        <v>48</v>
      </c>
      <c r="E75" s="6"/>
      <c r="F75" s="6"/>
      <c r="G75" s="7">
        <f>G76+G78</f>
        <v>3700</v>
      </c>
      <c r="H75" s="7">
        <f>H76+H78</f>
        <v>3800</v>
      </c>
    </row>
    <row r="76" spans="1:8" ht="66.95" customHeight="1" x14ac:dyDescent="0.25">
      <c r="A76" s="9" t="s">
        <v>104</v>
      </c>
      <c r="B76" s="10" t="s">
        <v>9</v>
      </c>
      <c r="C76" s="10" t="s">
        <v>69</v>
      </c>
      <c r="D76" s="10" t="s">
        <v>48</v>
      </c>
      <c r="E76" s="10" t="s">
        <v>150</v>
      </c>
      <c r="F76" s="10"/>
      <c r="G76" s="11">
        <f>G77</f>
        <v>100</v>
      </c>
      <c r="H76" s="11">
        <f>H77</f>
        <v>100</v>
      </c>
    </row>
    <row r="77" spans="1:8" ht="66.95" customHeight="1" x14ac:dyDescent="0.25">
      <c r="A77" s="12" t="s">
        <v>16</v>
      </c>
      <c r="B77" s="13" t="s">
        <v>9</v>
      </c>
      <c r="C77" s="13" t="s">
        <v>69</v>
      </c>
      <c r="D77" s="13" t="s">
        <v>48</v>
      </c>
      <c r="E77" s="13" t="s">
        <v>150</v>
      </c>
      <c r="F77" s="13" t="s">
        <v>17</v>
      </c>
      <c r="G77" s="14">
        <v>100</v>
      </c>
      <c r="H77" s="14">
        <v>100</v>
      </c>
    </row>
    <row r="78" spans="1:8" ht="117" customHeight="1" x14ac:dyDescent="0.25">
      <c r="A78" s="9" t="s">
        <v>76</v>
      </c>
      <c r="B78" s="10" t="s">
        <v>9</v>
      </c>
      <c r="C78" s="10" t="s">
        <v>69</v>
      </c>
      <c r="D78" s="10" t="s">
        <v>48</v>
      </c>
      <c r="E78" s="10" t="s">
        <v>153</v>
      </c>
      <c r="F78" s="10"/>
      <c r="G78" s="11">
        <f>G79</f>
        <v>3600</v>
      </c>
      <c r="H78" s="11">
        <f>H79</f>
        <v>3700</v>
      </c>
    </row>
    <row r="79" spans="1:8" ht="100.35" customHeight="1" x14ac:dyDescent="0.25">
      <c r="A79" s="12" t="s">
        <v>77</v>
      </c>
      <c r="B79" s="13" t="s">
        <v>9</v>
      </c>
      <c r="C79" s="13" t="s">
        <v>69</v>
      </c>
      <c r="D79" s="13" t="s">
        <v>48</v>
      </c>
      <c r="E79" s="13" t="s">
        <v>153</v>
      </c>
      <c r="F79" s="13" t="s">
        <v>78</v>
      </c>
      <c r="G79" s="14">
        <v>3600</v>
      </c>
      <c r="H79" s="14">
        <v>3700</v>
      </c>
    </row>
    <row r="80" spans="1:8" ht="16.7" customHeight="1" x14ac:dyDescent="0.25">
      <c r="A80" s="8" t="s">
        <v>79</v>
      </c>
      <c r="B80" s="6" t="s">
        <v>9</v>
      </c>
      <c r="C80" s="6" t="s">
        <v>69</v>
      </c>
      <c r="D80" s="6" t="s">
        <v>50</v>
      </c>
      <c r="E80" s="6"/>
      <c r="F80" s="6"/>
      <c r="G80" s="7">
        <f>G81+G83+G85</f>
        <v>5110</v>
      </c>
      <c r="H80" s="7">
        <f>H81+H83+H85</f>
        <v>5260</v>
      </c>
    </row>
    <row r="81" spans="1:8" ht="33.4" customHeight="1" x14ac:dyDescent="0.25">
      <c r="A81" s="9" t="s">
        <v>80</v>
      </c>
      <c r="B81" s="10" t="s">
        <v>9</v>
      </c>
      <c r="C81" s="10" t="s">
        <v>69</v>
      </c>
      <c r="D81" s="10" t="s">
        <v>50</v>
      </c>
      <c r="E81" s="10" t="s">
        <v>154</v>
      </c>
      <c r="F81" s="10"/>
      <c r="G81" s="11">
        <f>G82</f>
        <v>2000</v>
      </c>
      <c r="H81" s="11">
        <f>H82</f>
        <v>2100</v>
      </c>
    </row>
    <row r="82" spans="1:8" ht="66.95" customHeight="1" x14ac:dyDescent="0.25">
      <c r="A82" s="12" t="s">
        <v>16</v>
      </c>
      <c r="B82" s="13" t="s">
        <v>9</v>
      </c>
      <c r="C82" s="13" t="s">
        <v>69</v>
      </c>
      <c r="D82" s="13" t="s">
        <v>50</v>
      </c>
      <c r="E82" s="13" t="s">
        <v>154</v>
      </c>
      <c r="F82" s="13" t="s">
        <v>17</v>
      </c>
      <c r="G82" s="14">
        <v>2000</v>
      </c>
      <c r="H82" s="14">
        <v>2100</v>
      </c>
    </row>
    <row r="83" spans="1:8" ht="33.4" customHeight="1" x14ac:dyDescent="0.25">
      <c r="A83" s="9" t="s">
        <v>81</v>
      </c>
      <c r="B83" s="10" t="s">
        <v>9</v>
      </c>
      <c r="C83" s="10" t="s">
        <v>69</v>
      </c>
      <c r="D83" s="10" t="s">
        <v>50</v>
      </c>
      <c r="E83" s="10" t="s">
        <v>155</v>
      </c>
      <c r="F83" s="10"/>
      <c r="G83" s="11">
        <f>G84</f>
        <v>110</v>
      </c>
      <c r="H83" s="11">
        <f>H84</f>
        <v>110</v>
      </c>
    </row>
    <row r="84" spans="1:8" ht="66.95" customHeight="1" x14ac:dyDescent="0.25">
      <c r="A84" s="12" t="s">
        <v>16</v>
      </c>
      <c r="B84" s="13" t="s">
        <v>9</v>
      </c>
      <c r="C84" s="13" t="s">
        <v>69</v>
      </c>
      <c r="D84" s="13" t="s">
        <v>50</v>
      </c>
      <c r="E84" s="13" t="s">
        <v>155</v>
      </c>
      <c r="F84" s="13" t="s">
        <v>17</v>
      </c>
      <c r="G84" s="14">
        <v>110</v>
      </c>
      <c r="H84" s="14">
        <v>110</v>
      </c>
    </row>
    <row r="85" spans="1:8" ht="33.4" customHeight="1" x14ac:dyDescent="0.25">
      <c r="A85" s="9" t="s">
        <v>82</v>
      </c>
      <c r="B85" s="10" t="s">
        <v>9</v>
      </c>
      <c r="C85" s="10" t="s">
        <v>69</v>
      </c>
      <c r="D85" s="10" t="s">
        <v>50</v>
      </c>
      <c r="E85" s="10" t="s">
        <v>156</v>
      </c>
      <c r="F85" s="10"/>
      <c r="G85" s="11">
        <f>G86</f>
        <v>3000</v>
      </c>
      <c r="H85" s="11">
        <f>H86</f>
        <v>3050</v>
      </c>
    </row>
    <row r="86" spans="1:8" ht="66.95" customHeight="1" x14ac:dyDescent="0.25">
      <c r="A86" s="12" t="s">
        <v>16</v>
      </c>
      <c r="B86" s="13" t="s">
        <v>9</v>
      </c>
      <c r="C86" s="13" t="s">
        <v>69</v>
      </c>
      <c r="D86" s="13" t="s">
        <v>50</v>
      </c>
      <c r="E86" s="13" t="s">
        <v>156</v>
      </c>
      <c r="F86" s="13" t="s">
        <v>17</v>
      </c>
      <c r="G86" s="14">
        <v>3000</v>
      </c>
      <c r="H86" s="14">
        <v>3050</v>
      </c>
    </row>
    <row r="87" spans="1:8" ht="16.7" customHeight="1" x14ac:dyDescent="0.25">
      <c r="A87" s="8" t="s">
        <v>83</v>
      </c>
      <c r="B87" s="6" t="s">
        <v>9</v>
      </c>
      <c r="C87" s="6" t="s">
        <v>84</v>
      </c>
      <c r="D87" s="6" t="s">
        <v>12</v>
      </c>
      <c r="E87" s="6"/>
      <c r="F87" s="6"/>
      <c r="G87" s="7">
        <f t="shared" ref="G87:H89" si="1">G88</f>
        <v>250</v>
      </c>
      <c r="H87" s="7">
        <f t="shared" si="1"/>
        <v>260</v>
      </c>
    </row>
    <row r="88" spans="1:8" ht="16.7" customHeight="1" x14ac:dyDescent="0.25">
      <c r="A88" s="8" t="s">
        <v>85</v>
      </c>
      <c r="B88" s="6" t="s">
        <v>9</v>
      </c>
      <c r="C88" s="6" t="s">
        <v>84</v>
      </c>
      <c r="D88" s="6" t="s">
        <v>84</v>
      </c>
      <c r="E88" s="6"/>
      <c r="F88" s="6"/>
      <c r="G88" s="7">
        <f t="shared" si="1"/>
        <v>250</v>
      </c>
      <c r="H88" s="7">
        <f t="shared" si="1"/>
        <v>260</v>
      </c>
    </row>
    <row r="89" spans="1:8" ht="66.95" customHeight="1" x14ac:dyDescent="0.25">
      <c r="A89" s="9" t="s">
        <v>158</v>
      </c>
      <c r="B89" s="10" t="s">
        <v>9</v>
      </c>
      <c r="C89" s="10" t="s">
        <v>84</v>
      </c>
      <c r="D89" s="10" t="s">
        <v>84</v>
      </c>
      <c r="E89" s="10" t="s">
        <v>159</v>
      </c>
      <c r="F89" s="10"/>
      <c r="G89" s="11">
        <f t="shared" si="1"/>
        <v>250</v>
      </c>
      <c r="H89" s="11">
        <f t="shared" si="1"/>
        <v>260</v>
      </c>
    </row>
    <row r="90" spans="1:8" ht="33.4" customHeight="1" x14ac:dyDescent="0.25">
      <c r="A90" s="12" t="s">
        <v>90</v>
      </c>
      <c r="B90" s="13" t="s">
        <v>9</v>
      </c>
      <c r="C90" s="13" t="s">
        <v>84</v>
      </c>
      <c r="D90" s="13" t="s">
        <v>84</v>
      </c>
      <c r="E90" s="13" t="s">
        <v>159</v>
      </c>
      <c r="F90" s="13" t="s">
        <v>91</v>
      </c>
      <c r="G90" s="14">
        <v>250</v>
      </c>
      <c r="H90" s="14">
        <v>260</v>
      </c>
    </row>
    <row r="91" spans="1:8" ht="16.7" customHeight="1" x14ac:dyDescent="0.25">
      <c r="A91" s="8" t="s">
        <v>86</v>
      </c>
      <c r="B91" s="6" t="s">
        <v>9</v>
      </c>
      <c r="C91" s="6" t="s">
        <v>87</v>
      </c>
      <c r="D91" s="6" t="s">
        <v>12</v>
      </c>
      <c r="E91" s="6"/>
      <c r="F91" s="6"/>
      <c r="G91" s="7">
        <f>G92+G99</f>
        <v>8980.9000000000015</v>
      </c>
      <c r="H91" s="7">
        <f>H92+H99</f>
        <v>9234.6</v>
      </c>
    </row>
    <row r="92" spans="1:8" ht="16.7" customHeight="1" x14ac:dyDescent="0.25">
      <c r="A92" s="8" t="s">
        <v>88</v>
      </c>
      <c r="B92" s="6" t="s">
        <v>9</v>
      </c>
      <c r="C92" s="6" t="s">
        <v>87</v>
      </c>
      <c r="D92" s="6" t="s">
        <v>11</v>
      </c>
      <c r="E92" s="6"/>
      <c r="F92" s="6"/>
      <c r="G92" s="7">
        <f>G93+G97</f>
        <v>8755.9000000000015</v>
      </c>
      <c r="H92" s="7">
        <f>H93+H97</f>
        <v>9009.6</v>
      </c>
    </row>
    <row r="93" spans="1:8" ht="50.1" customHeight="1" x14ac:dyDescent="0.25">
      <c r="A93" s="9" t="s">
        <v>89</v>
      </c>
      <c r="B93" s="10" t="s">
        <v>9</v>
      </c>
      <c r="C93" s="10" t="s">
        <v>87</v>
      </c>
      <c r="D93" s="10" t="s">
        <v>11</v>
      </c>
      <c r="E93" s="10" t="s">
        <v>160</v>
      </c>
      <c r="F93" s="10"/>
      <c r="G93" s="11">
        <f>G94+G95+G96</f>
        <v>5300.1</v>
      </c>
      <c r="H93" s="11">
        <f>H94+H95+H96</f>
        <v>5553.8</v>
      </c>
    </row>
    <row r="94" spans="1:8" ht="33.4" customHeight="1" x14ac:dyDescent="0.25">
      <c r="A94" s="12" t="s">
        <v>90</v>
      </c>
      <c r="B94" s="13" t="s">
        <v>9</v>
      </c>
      <c r="C94" s="13" t="s">
        <v>87</v>
      </c>
      <c r="D94" s="13" t="s">
        <v>11</v>
      </c>
      <c r="E94" s="13" t="s">
        <v>160</v>
      </c>
      <c r="F94" s="13" t="s">
        <v>91</v>
      </c>
      <c r="G94" s="14">
        <v>2763.3</v>
      </c>
      <c r="H94" s="14">
        <v>2941</v>
      </c>
    </row>
    <row r="95" spans="1:8" ht="66.95" customHeight="1" x14ac:dyDescent="0.25">
      <c r="A95" s="12" t="s">
        <v>16</v>
      </c>
      <c r="B95" s="13" t="s">
        <v>9</v>
      </c>
      <c r="C95" s="13" t="s">
        <v>87</v>
      </c>
      <c r="D95" s="13" t="s">
        <v>11</v>
      </c>
      <c r="E95" s="13" t="s">
        <v>160</v>
      </c>
      <c r="F95" s="13" t="s">
        <v>17</v>
      </c>
      <c r="G95" s="14">
        <v>2486.8000000000002</v>
      </c>
      <c r="H95" s="14">
        <v>2562.8000000000002</v>
      </c>
    </row>
    <row r="96" spans="1:8" ht="33.4" customHeight="1" x14ac:dyDescent="0.25">
      <c r="A96" s="12" t="s">
        <v>21</v>
      </c>
      <c r="B96" s="13" t="s">
        <v>9</v>
      </c>
      <c r="C96" s="13" t="s">
        <v>87</v>
      </c>
      <c r="D96" s="13" t="s">
        <v>11</v>
      </c>
      <c r="E96" s="13" t="s">
        <v>160</v>
      </c>
      <c r="F96" s="13" t="s">
        <v>22</v>
      </c>
      <c r="G96" s="14">
        <v>50</v>
      </c>
      <c r="H96" s="14">
        <v>50</v>
      </c>
    </row>
    <row r="97" spans="1:8" ht="83.65" customHeight="1" x14ac:dyDescent="0.25">
      <c r="A97" s="9" t="s">
        <v>92</v>
      </c>
      <c r="B97" s="10" t="s">
        <v>9</v>
      </c>
      <c r="C97" s="10" t="s">
        <v>87</v>
      </c>
      <c r="D97" s="10" t="s">
        <v>11</v>
      </c>
      <c r="E97" s="10" t="s">
        <v>161</v>
      </c>
      <c r="F97" s="10"/>
      <c r="G97" s="11">
        <f>G98</f>
        <v>3455.8</v>
      </c>
      <c r="H97" s="11">
        <f>H98</f>
        <v>3455.8</v>
      </c>
    </row>
    <row r="98" spans="1:8" ht="33.4" customHeight="1" x14ac:dyDescent="0.25">
      <c r="A98" s="12" t="s">
        <v>90</v>
      </c>
      <c r="B98" s="13" t="s">
        <v>9</v>
      </c>
      <c r="C98" s="13" t="s">
        <v>87</v>
      </c>
      <c r="D98" s="13" t="s">
        <v>11</v>
      </c>
      <c r="E98" s="13" t="s">
        <v>161</v>
      </c>
      <c r="F98" s="13" t="s">
        <v>91</v>
      </c>
      <c r="G98" s="14">
        <v>3455.8</v>
      </c>
      <c r="H98" s="14">
        <v>3455.8</v>
      </c>
    </row>
    <row r="99" spans="1:8" ht="33.4" customHeight="1" x14ac:dyDescent="0.25">
      <c r="A99" s="8" t="s">
        <v>93</v>
      </c>
      <c r="B99" s="6" t="s">
        <v>9</v>
      </c>
      <c r="C99" s="6" t="s">
        <v>87</v>
      </c>
      <c r="D99" s="6" t="s">
        <v>14</v>
      </c>
      <c r="E99" s="6"/>
      <c r="F99" s="6"/>
      <c r="G99" s="7">
        <f>G100</f>
        <v>225</v>
      </c>
      <c r="H99" s="7">
        <f>H100</f>
        <v>225</v>
      </c>
    </row>
    <row r="100" spans="1:8" ht="33.4" customHeight="1" x14ac:dyDescent="0.25">
      <c r="A100" s="9" t="s">
        <v>94</v>
      </c>
      <c r="B100" s="10" t="s">
        <v>9</v>
      </c>
      <c r="C100" s="10" t="s">
        <v>87</v>
      </c>
      <c r="D100" s="10" t="s">
        <v>14</v>
      </c>
      <c r="E100" s="10" t="s">
        <v>162</v>
      </c>
      <c r="F100" s="10"/>
      <c r="G100" s="11">
        <f>G101+G102</f>
        <v>225</v>
      </c>
      <c r="H100" s="11">
        <f>H101+H102</f>
        <v>225</v>
      </c>
    </row>
    <row r="101" spans="1:8" ht="33.4" customHeight="1" x14ac:dyDescent="0.25">
      <c r="A101" s="12" t="s">
        <v>90</v>
      </c>
      <c r="B101" s="13" t="s">
        <v>9</v>
      </c>
      <c r="C101" s="13" t="s">
        <v>87</v>
      </c>
      <c r="D101" s="13" t="s">
        <v>14</v>
      </c>
      <c r="E101" s="13" t="s">
        <v>162</v>
      </c>
      <c r="F101" s="13" t="s">
        <v>91</v>
      </c>
      <c r="G101" s="14">
        <v>145</v>
      </c>
      <c r="H101" s="14">
        <v>145</v>
      </c>
    </row>
    <row r="102" spans="1:8" ht="66.95" customHeight="1" x14ac:dyDescent="0.25">
      <c r="A102" s="12" t="s">
        <v>16</v>
      </c>
      <c r="B102" s="13" t="s">
        <v>9</v>
      </c>
      <c r="C102" s="13" t="s">
        <v>87</v>
      </c>
      <c r="D102" s="13" t="s">
        <v>14</v>
      </c>
      <c r="E102" s="13" t="s">
        <v>162</v>
      </c>
      <c r="F102" s="13" t="s">
        <v>17</v>
      </c>
      <c r="G102" s="14">
        <v>80</v>
      </c>
      <c r="H102" s="14">
        <v>80</v>
      </c>
    </row>
    <row r="103" spans="1:8" ht="16.7" customHeight="1" x14ac:dyDescent="0.25">
      <c r="A103" s="8" t="s">
        <v>95</v>
      </c>
      <c r="B103" s="6" t="s">
        <v>9</v>
      </c>
      <c r="C103" s="6" t="s">
        <v>57</v>
      </c>
      <c r="D103" s="6" t="s">
        <v>12</v>
      </c>
      <c r="E103" s="6"/>
      <c r="F103" s="6"/>
      <c r="G103" s="7">
        <f t="shared" ref="G103:H105" si="2">G104</f>
        <v>171.3</v>
      </c>
      <c r="H103" s="7">
        <f t="shared" si="2"/>
        <v>178.1</v>
      </c>
    </row>
    <row r="104" spans="1:8" ht="16.7" customHeight="1" x14ac:dyDescent="0.25">
      <c r="A104" s="8" t="s">
        <v>96</v>
      </c>
      <c r="B104" s="6" t="s">
        <v>9</v>
      </c>
      <c r="C104" s="6" t="s">
        <v>57</v>
      </c>
      <c r="D104" s="6" t="s">
        <v>11</v>
      </c>
      <c r="E104" s="6"/>
      <c r="F104" s="6"/>
      <c r="G104" s="7">
        <f t="shared" si="2"/>
        <v>171.3</v>
      </c>
      <c r="H104" s="7">
        <f t="shared" si="2"/>
        <v>178.1</v>
      </c>
    </row>
    <row r="105" spans="1:8" ht="50.1" customHeight="1" x14ac:dyDescent="0.25">
      <c r="A105" s="9" t="s">
        <v>97</v>
      </c>
      <c r="B105" s="10" t="s">
        <v>9</v>
      </c>
      <c r="C105" s="10" t="s">
        <v>57</v>
      </c>
      <c r="D105" s="10" t="s">
        <v>11</v>
      </c>
      <c r="E105" s="10" t="s">
        <v>163</v>
      </c>
      <c r="F105" s="10"/>
      <c r="G105" s="11">
        <f t="shared" si="2"/>
        <v>171.3</v>
      </c>
      <c r="H105" s="11">
        <f t="shared" si="2"/>
        <v>178.1</v>
      </c>
    </row>
    <row r="106" spans="1:8" ht="33.4" customHeight="1" x14ac:dyDescent="0.25">
      <c r="A106" s="12" t="s">
        <v>164</v>
      </c>
      <c r="B106" s="13" t="s">
        <v>9</v>
      </c>
      <c r="C106" s="13" t="s">
        <v>57</v>
      </c>
      <c r="D106" s="13" t="s">
        <v>11</v>
      </c>
      <c r="E106" s="13" t="s">
        <v>163</v>
      </c>
      <c r="F106" s="13" t="s">
        <v>165</v>
      </c>
      <c r="G106" s="14">
        <v>171.3</v>
      </c>
      <c r="H106" s="14">
        <v>178.1</v>
      </c>
    </row>
    <row r="107" spans="1:8" ht="16.7" customHeight="1" x14ac:dyDescent="0.25">
      <c r="A107" s="8" t="s">
        <v>100</v>
      </c>
      <c r="B107" s="6" t="s">
        <v>9</v>
      </c>
      <c r="C107" s="6" t="s">
        <v>36</v>
      </c>
      <c r="D107" s="6" t="s">
        <v>12</v>
      </c>
      <c r="E107" s="6"/>
      <c r="F107" s="6"/>
      <c r="G107" s="7">
        <f>G108</f>
        <v>5060.2999999999993</v>
      </c>
      <c r="H107" s="7">
        <f>H108</f>
        <v>5267.2</v>
      </c>
    </row>
    <row r="108" spans="1:8" ht="16.7" customHeight="1" x14ac:dyDescent="0.25">
      <c r="A108" s="8" t="s">
        <v>101</v>
      </c>
      <c r="B108" s="6" t="s">
        <v>9</v>
      </c>
      <c r="C108" s="6" t="s">
        <v>36</v>
      </c>
      <c r="D108" s="6" t="s">
        <v>11</v>
      </c>
      <c r="E108" s="6"/>
      <c r="F108" s="6"/>
      <c r="G108" s="7">
        <f>G109+G113</f>
        <v>5060.2999999999993</v>
      </c>
      <c r="H108" s="7">
        <f>H109+H113</f>
        <v>5267.2</v>
      </c>
    </row>
    <row r="109" spans="1:8" ht="50.1" customHeight="1" x14ac:dyDescent="0.25">
      <c r="A109" s="9" t="s">
        <v>89</v>
      </c>
      <c r="B109" s="10" t="s">
        <v>9</v>
      </c>
      <c r="C109" s="10" t="s">
        <v>36</v>
      </c>
      <c r="D109" s="10" t="s">
        <v>11</v>
      </c>
      <c r="E109" s="10" t="s">
        <v>167</v>
      </c>
      <c r="F109" s="10"/>
      <c r="G109" s="11">
        <f>G110+G111+G112</f>
        <v>4950.2999999999993</v>
      </c>
      <c r="H109" s="11">
        <f>H110+H111+H112</f>
        <v>5157.2</v>
      </c>
    </row>
    <row r="110" spans="1:8" ht="33.4" customHeight="1" x14ac:dyDescent="0.25">
      <c r="A110" s="12" t="s">
        <v>90</v>
      </c>
      <c r="B110" s="13" t="s">
        <v>9</v>
      </c>
      <c r="C110" s="13" t="s">
        <v>36</v>
      </c>
      <c r="D110" s="13" t="s">
        <v>11</v>
      </c>
      <c r="E110" s="13" t="s">
        <v>167</v>
      </c>
      <c r="F110" s="13" t="s">
        <v>91</v>
      </c>
      <c r="G110" s="14">
        <v>2751.1</v>
      </c>
      <c r="H110" s="14">
        <v>2860.7</v>
      </c>
    </row>
    <row r="111" spans="1:8" ht="66.95" customHeight="1" x14ac:dyDescent="0.25">
      <c r="A111" s="12" t="s">
        <v>16</v>
      </c>
      <c r="B111" s="13" t="s">
        <v>9</v>
      </c>
      <c r="C111" s="13" t="s">
        <v>36</v>
      </c>
      <c r="D111" s="13" t="s">
        <v>11</v>
      </c>
      <c r="E111" s="13" t="s">
        <v>167</v>
      </c>
      <c r="F111" s="13" t="s">
        <v>17</v>
      </c>
      <c r="G111" s="14">
        <v>2195.1999999999998</v>
      </c>
      <c r="H111" s="14">
        <v>2291.5</v>
      </c>
    </row>
    <row r="112" spans="1:8" ht="33.4" customHeight="1" x14ac:dyDescent="0.25">
      <c r="A112" s="12" t="s">
        <v>21</v>
      </c>
      <c r="B112" s="13" t="s">
        <v>9</v>
      </c>
      <c r="C112" s="13" t="s">
        <v>36</v>
      </c>
      <c r="D112" s="13" t="s">
        <v>11</v>
      </c>
      <c r="E112" s="13" t="s">
        <v>167</v>
      </c>
      <c r="F112" s="13" t="s">
        <v>22</v>
      </c>
      <c r="G112" s="14">
        <v>4</v>
      </c>
      <c r="H112" s="14">
        <v>5</v>
      </c>
    </row>
    <row r="113" spans="1:8" ht="50.1" customHeight="1" x14ac:dyDescent="0.25">
      <c r="A113" s="9" t="s">
        <v>102</v>
      </c>
      <c r="B113" s="10" t="s">
        <v>9</v>
      </c>
      <c r="C113" s="10" t="s">
        <v>36</v>
      </c>
      <c r="D113" s="10" t="s">
        <v>11</v>
      </c>
      <c r="E113" s="10" t="s">
        <v>168</v>
      </c>
      <c r="F113" s="10"/>
      <c r="G113" s="11">
        <f>G114+G115</f>
        <v>110</v>
      </c>
      <c r="H113" s="11">
        <f>H114+H115</f>
        <v>110</v>
      </c>
    </row>
    <row r="114" spans="1:8" ht="33.4" customHeight="1" x14ac:dyDescent="0.25">
      <c r="A114" s="12" t="s">
        <v>90</v>
      </c>
      <c r="B114" s="13" t="s">
        <v>9</v>
      </c>
      <c r="C114" s="13" t="s">
        <v>36</v>
      </c>
      <c r="D114" s="13" t="s">
        <v>11</v>
      </c>
      <c r="E114" s="13" t="s">
        <v>168</v>
      </c>
      <c r="F114" s="13" t="s">
        <v>91</v>
      </c>
      <c r="G114" s="14">
        <v>85</v>
      </c>
      <c r="H114" s="14">
        <v>85</v>
      </c>
    </row>
    <row r="115" spans="1:8" ht="66.95" customHeight="1" x14ac:dyDescent="0.25">
      <c r="A115" s="12" t="s">
        <v>16</v>
      </c>
      <c r="B115" s="13" t="s">
        <v>9</v>
      </c>
      <c r="C115" s="13" t="s">
        <v>36</v>
      </c>
      <c r="D115" s="13" t="s">
        <v>11</v>
      </c>
      <c r="E115" s="13" t="s">
        <v>168</v>
      </c>
      <c r="F115" s="13" t="s">
        <v>17</v>
      </c>
      <c r="G115" s="14">
        <v>25</v>
      </c>
      <c r="H115" s="14">
        <v>25</v>
      </c>
    </row>
    <row r="117" spans="1:8" ht="10.15" customHeight="1" x14ac:dyDescent="0.25"/>
    <row r="118" spans="1:8" ht="10.15" customHeight="1" x14ac:dyDescent="0.25"/>
    <row r="119" spans="1:8" ht="10.15" customHeight="1" x14ac:dyDescent="0.25"/>
    <row r="120" spans="1:8" ht="10.15" customHeight="1" x14ac:dyDescent="0.25"/>
    <row r="121" spans="1:8" ht="10.15" customHeight="1" x14ac:dyDescent="0.25"/>
    <row r="122" spans="1:8" ht="10.15" customHeight="1" x14ac:dyDescent="0.25"/>
    <row r="123" spans="1:8" ht="10.15" customHeight="1" x14ac:dyDescent="0.25"/>
    <row r="124" spans="1:8" ht="10.15" customHeight="1" x14ac:dyDescent="0.25"/>
    <row r="125" spans="1:8" ht="10.15" customHeight="1" x14ac:dyDescent="0.25"/>
    <row r="126" spans="1:8" ht="10.15" customHeight="1" x14ac:dyDescent="0.25"/>
    <row r="127" spans="1:8" ht="10.15" customHeight="1" x14ac:dyDescent="0.25"/>
    <row r="128" spans="1:8" ht="10.15" customHeight="1" x14ac:dyDescent="0.25"/>
    <row r="129" ht="10.15" customHeight="1" x14ac:dyDescent="0.25"/>
    <row r="130" ht="10.15" customHeight="1" x14ac:dyDescent="0.25"/>
    <row r="131" ht="10.15" customHeight="1" x14ac:dyDescent="0.25"/>
    <row r="132" ht="10.15" customHeight="1" x14ac:dyDescent="0.25"/>
    <row r="133" ht="10.15" customHeight="1" x14ac:dyDescent="0.25"/>
    <row r="134" ht="10.15" customHeight="1" x14ac:dyDescent="0.25"/>
    <row r="135" ht="10.15" customHeight="1" x14ac:dyDescent="0.25"/>
    <row r="136" ht="10.15" customHeight="1" x14ac:dyDescent="0.25"/>
    <row r="137" ht="10.15" customHeight="1" x14ac:dyDescent="0.25"/>
    <row r="138" ht="10.15" customHeight="1" x14ac:dyDescent="0.25"/>
    <row r="139" ht="10.15" customHeight="1" x14ac:dyDescent="0.25"/>
    <row r="140" ht="10.15" customHeight="1" x14ac:dyDescent="0.25"/>
    <row r="141" ht="10.15" customHeight="1" x14ac:dyDescent="0.25"/>
    <row r="142" ht="10.15" customHeight="1" x14ac:dyDescent="0.25"/>
    <row r="143" ht="10.15" customHeight="1" x14ac:dyDescent="0.25"/>
    <row r="144" ht="10.15" customHeight="1" x14ac:dyDescent="0.25"/>
    <row r="145" ht="10.15" customHeight="1" x14ac:dyDescent="0.25"/>
    <row r="146" ht="10.15" customHeight="1" x14ac:dyDescent="0.25"/>
    <row r="147" ht="10.15" customHeight="1" x14ac:dyDescent="0.25"/>
    <row r="148" ht="10.15" customHeight="1" x14ac:dyDescent="0.25"/>
    <row r="149" ht="10.15" customHeight="1" x14ac:dyDescent="0.25"/>
    <row r="150" ht="10.15" customHeight="1" x14ac:dyDescent="0.25"/>
    <row r="151" ht="10.15" customHeight="1" x14ac:dyDescent="0.25"/>
    <row r="152" ht="10.15" customHeight="1" x14ac:dyDescent="0.25"/>
  </sheetData>
  <mergeCells count="9">
    <mergeCell ref="A8:H8"/>
    <mergeCell ref="H11:H12"/>
    <mergeCell ref="A11:A12"/>
    <mergeCell ref="B11:B12"/>
    <mergeCell ref="C11:C12"/>
    <mergeCell ref="D11:D12"/>
    <mergeCell ref="E11:E12"/>
    <mergeCell ref="F11:F12"/>
    <mergeCell ref="G11:G12"/>
  </mergeCells>
  <pageMargins left="0" right="0" top="0" bottom="0" header="0.31496062992125984" footer="0.31496062992125984"/>
  <pageSetup paperSize="9" scale="5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</vt:lpstr>
      <vt:lpstr>2020-2021</vt:lpstr>
      <vt:lpstr>'2019'!Заголовки_для_печати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rep:2.43.1.241</dc:description>
  <cp:lastModifiedBy>Пользователь</cp:lastModifiedBy>
  <cp:lastPrinted>2018-12-06T13:11:34Z</cp:lastPrinted>
  <dcterms:created xsi:type="dcterms:W3CDTF">2017-11-09T12:02:10Z</dcterms:created>
  <dcterms:modified xsi:type="dcterms:W3CDTF">2019-10-28T09:38:22Z</dcterms:modified>
</cp:coreProperties>
</file>