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24-2026 годы и ИЗМЕНЕНИЯ В НЕГО\Изменения август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'2024'!$13:$13</definedName>
  </definedNames>
  <calcPr calcId="162913"/>
</workbook>
</file>

<file path=xl/calcChain.xml><?xml version="1.0" encoding="utf-8"?>
<calcChain xmlns="http://schemas.openxmlformats.org/spreadsheetml/2006/main">
  <c r="E39" i="1" l="1"/>
  <c r="E37" i="1"/>
  <c r="E34" i="1"/>
  <c r="E32" i="1"/>
  <c r="F32" i="1" s="1"/>
  <c r="E28" i="1"/>
  <c r="E25" i="1"/>
  <c r="E22" i="1"/>
  <c r="E20" i="1"/>
  <c r="F20" i="1" s="1"/>
  <c r="E14" i="1"/>
  <c r="F15" i="1"/>
  <c r="F16" i="1"/>
  <c r="F17" i="1"/>
  <c r="F18" i="1"/>
  <c r="F19" i="1"/>
  <c r="F21" i="1"/>
  <c r="F23" i="1"/>
  <c r="F24" i="1"/>
  <c r="F26" i="1"/>
  <c r="F27" i="1"/>
  <c r="F29" i="1"/>
  <c r="F30" i="1"/>
  <c r="F31" i="1"/>
  <c r="F33" i="1"/>
  <c r="F35" i="1"/>
  <c r="F36" i="1"/>
  <c r="F38" i="1"/>
  <c r="F40" i="1"/>
  <c r="E41" i="1" l="1"/>
  <c r="D39" i="1"/>
  <c r="F39" i="1" s="1"/>
  <c r="D37" i="1"/>
  <c r="F37" i="1" s="1"/>
  <c r="D34" i="1"/>
  <c r="F34" i="1" s="1"/>
  <c r="D32" i="1"/>
  <c r="D28" i="1"/>
  <c r="F28" i="1" s="1"/>
  <c r="D25" i="1"/>
  <c r="F25" i="1" s="1"/>
  <c r="D22" i="1"/>
  <c r="F22" i="1" s="1"/>
  <c r="D20" i="1"/>
  <c r="D14" i="1"/>
  <c r="F14" i="1" s="1"/>
  <c r="D41" i="1" l="1"/>
  <c r="F41" i="1" s="1"/>
</calcChain>
</file>

<file path=xl/sharedStrings.xml><?xml version="1.0" encoding="utf-8"?>
<sst xmlns="http://schemas.openxmlformats.org/spreadsheetml/2006/main" count="98" uniqueCount="56">
  <si>
    <t xml:space="preserve">Утверждено </t>
  </si>
  <si>
    <t xml:space="preserve"> (тыс. руб.)</t>
  </si>
  <si>
    <t>Наименование</t>
  </si>
  <si>
    <t>Рз</t>
  </si>
  <si>
    <t>ПР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</si>
  <si>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</si>
  <si>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</si>
  <si>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</si>
  <si>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</si>
  <si>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</si>
  <si>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</si>
  <si>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</si>
  <si>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</si>
  <si>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</si>
  <si>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</si>
  <si>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</si>
  <si>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</si>
  <si>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</si>
  <si>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</si>
  <si>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</si>
  <si>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</si>
  <si>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</si>
  <si>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</si>
  <si>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</si>
  <si>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</si>
  <si>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</si>
  <si>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</si>
  <si>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</si>
  <si>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</si>
  <si>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</si>
  <si>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</si>
  <si>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</si>
  <si>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</si>
  <si>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</si>
  <si>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</si>
  <si>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</si>
  <si>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</si>
  <si>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</si>
  <si>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</si>
  <si>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</si>
  <si>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</si>
  <si>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</si>
  <si>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</si>
  <si>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</si>
  <si>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</si>
  <si>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</si>
  <si>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</si>
  <si>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</si>
  <si>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</si>
  <si>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</si>
  <si>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Приложение 8</t>
  </si>
  <si>
    <t>исполнение</t>
  </si>
  <si>
    <t>%</t>
  </si>
  <si>
    <t>Решением Совета депутатов</t>
  </si>
  <si>
    <t>Распределение бюджетных ассигнований по разделам и подразделам классификации расходов бюджета  Кузнечнинского городского поселения Приозерского муниципального района Ленинградской области в 2024 году.</t>
  </si>
  <si>
    <t>№ 238  от 08.08.2024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</si>
</sst>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8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/>
    </xf>
    <xf numFmtId="0" fontId="0" fillId="0" borderId="2" xfId="0" applyBorder="1"/>
    <xf numFmtId="166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tabSelected="1" workbookViewId="0">
      <selection activeCell="M10" sqref="M10"/>
    </sheetView>
  </sheetViews>
  <sheetFormatPr defaultRowHeight="10.15" customHeight="1" x14ac:dyDescent="0.25"/>
  <cols>
    <col min="1" max="1" width="43.140625" customWidth="1"/>
    <col min="2" max="3" width="12.7109375" customWidth="1"/>
    <col min="4" max="4" width="15.140625" customWidth="1"/>
    <col min="5" max="5" width="0.140625" customWidth="1"/>
    <col min="6" max="6" width="12" hidden="1" customWidth="1"/>
  </cols>
  <sheetData>
    <row r="1" spans="1:6" ht="18.75" x14ac:dyDescent="0.25">
      <c r="A1" s="1"/>
      <c r="B1" s="1"/>
      <c r="C1" s="1"/>
      <c r="D1" s="14" t="s">
        <v>50</v>
      </c>
    </row>
    <row r="2" spans="1:6" ht="15.75" x14ac:dyDescent="0.25">
      <c r="A2" s="2"/>
      <c r="B2" s="2"/>
      <c r="C2" s="2"/>
      <c r="D2" s="3" t="s">
        <v>0</v>
      </c>
    </row>
    <row r="3" spans="1:6" ht="15.75" x14ac:dyDescent="0.25">
      <c r="A3" s="2"/>
      <c r="B3" s="2"/>
      <c r="C3" s="2"/>
      <c r="D3" s="3" t="s">
        <v>53</v>
      </c>
    </row>
    <row r="4" spans="1:6" ht="15.75" x14ac:dyDescent="0.25">
      <c r="A4" s="2"/>
      <c r="B4" s="2"/>
      <c r="C4" s="2"/>
      <c r="D4" s="3" t="s">
        <v>47</v>
      </c>
    </row>
    <row r="5" spans="1:6" ht="15.75" x14ac:dyDescent="0.25">
      <c r="A5" s="2"/>
      <c r="B5" s="2"/>
      <c r="C5" s="2"/>
      <c r="D5" s="3" t="s">
        <v>48</v>
      </c>
    </row>
    <row r="6" spans="1:6" ht="15.75" x14ac:dyDescent="0.25">
      <c r="A6" s="2"/>
      <c r="B6" s="2"/>
      <c r="C6" s="2"/>
      <c r="D6" s="3" t="s">
        <v>49</v>
      </c>
    </row>
    <row r="7" spans="1:6" ht="15.75" x14ac:dyDescent="0.25">
      <c r="A7" s="2"/>
      <c r="B7" s="2"/>
      <c r="C7" s="2"/>
      <c r="D7" s="15" t="s">
        <v>55</v>
      </c>
    </row>
    <row r="8" spans="1:6" ht="99.75" customHeight="1" x14ac:dyDescent="0.25">
      <c r="A8" s="21" t="s">
        <v>54</v>
      </c>
      <c r="B8" s="21"/>
      <c r="C8" s="21"/>
      <c r="D8" s="21"/>
    </row>
    <row r="9" spans="1:6" ht="15.75" x14ac:dyDescent="0.25">
      <c r="A9" s="4"/>
      <c r="B9" s="4"/>
      <c r="C9" s="4"/>
      <c r="D9" s="4"/>
    </row>
    <row r="10" spans="1:6" ht="15.75" x14ac:dyDescent="0.25">
      <c r="A10" s="5"/>
      <c r="B10" s="5"/>
      <c r="C10" s="5"/>
      <c r="D10" s="5" t="s">
        <v>1</v>
      </c>
    </row>
    <row r="11" spans="1:6" ht="15" customHeight="1" x14ac:dyDescent="0.25">
      <c r="A11" s="20" t="s">
        <v>2</v>
      </c>
      <c r="B11" s="22" t="s">
        <v>3</v>
      </c>
      <c r="C11" s="22" t="s">
        <v>4</v>
      </c>
      <c r="D11" s="20">
        <v>2024</v>
      </c>
      <c r="E11" s="18" t="s">
        <v>51</v>
      </c>
      <c r="F11" s="18" t="s">
        <v>52</v>
      </c>
    </row>
    <row r="12" spans="1:6" ht="15" customHeight="1" x14ac:dyDescent="0.25">
      <c r="A12" s="20"/>
      <c r="B12" s="22" t="s">
        <v>3</v>
      </c>
      <c r="C12" s="22" t="s">
        <v>4</v>
      </c>
      <c r="D12" s="20"/>
      <c r="E12" s="19"/>
      <c r="F12" s="19"/>
    </row>
    <row r="13" spans="1:6" ht="15" hidden="1" x14ac:dyDescent="0.25">
      <c r="A13" s="6"/>
      <c r="B13" s="6"/>
      <c r="C13" s="6"/>
      <c r="D13" s="6"/>
      <c r="E13" s="16"/>
      <c r="F13" s="16"/>
    </row>
    <row r="14" spans="1:6" ht="26.25" customHeight="1" x14ac:dyDescent="0.25">
      <c r="A14" s="7" t="s">
        <v>5</v>
      </c>
      <c r="B14" s="8" t="s">
        <v>6</v>
      </c>
      <c r="C14" s="8" t="s">
        <v>7</v>
      </c>
      <c r="D14" s="9">
        <f>D15+D16+D17+D18+D19</f>
        <v>15580.899999999998</v>
      </c>
      <c r="E14" s="9">
        <f>E15+E16+E17+E18+E19</f>
        <v>5635.2</v>
      </c>
      <c r="F14" s="17">
        <f>E14/D14*100</f>
        <v>36.167358753345447</v>
      </c>
    </row>
    <row r="15" spans="1:6" ht="66" customHeight="1" x14ac:dyDescent="0.25">
      <c r="A15" s="10" t="s">
        <v>8</v>
      </c>
      <c r="B15" s="11" t="s">
        <v>6</v>
      </c>
      <c r="C15" s="11" t="s">
        <v>9</v>
      </c>
      <c r="D15" s="12">
        <v>13179.3</v>
      </c>
      <c r="E15" s="16">
        <v>5027.2</v>
      </c>
      <c r="F15" s="17">
        <f t="shared" ref="F15:F41" si="0">E15/D15*100</f>
        <v>38.14466625693322</v>
      </c>
    </row>
    <row r="16" spans="1:6" ht="50.25" customHeight="1" x14ac:dyDescent="0.25">
      <c r="A16" s="10" t="s">
        <v>10</v>
      </c>
      <c r="B16" s="11" t="s">
        <v>6</v>
      </c>
      <c r="C16" s="11" t="s">
        <v>11</v>
      </c>
      <c r="D16" s="12">
        <v>748.8</v>
      </c>
      <c r="E16" s="16">
        <v>374.4</v>
      </c>
      <c r="F16" s="17">
        <f t="shared" si="0"/>
        <v>50</v>
      </c>
    </row>
    <row r="17" spans="1:6" ht="25.5" customHeight="1" x14ac:dyDescent="0.25">
      <c r="A17" s="10" t="s">
        <v>12</v>
      </c>
      <c r="B17" s="11" t="s">
        <v>6</v>
      </c>
      <c r="C17" s="11" t="s">
        <v>13</v>
      </c>
      <c r="D17" s="12">
        <v>764</v>
      </c>
      <c r="E17" s="16">
        <v>0</v>
      </c>
      <c r="F17" s="17">
        <f t="shared" si="0"/>
        <v>0</v>
      </c>
    </row>
    <row r="18" spans="1:6" ht="18.75" customHeight="1" x14ac:dyDescent="0.25">
      <c r="A18" s="10" t="s">
        <v>14</v>
      </c>
      <c r="B18" s="11" t="s">
        <v>6</v>
      </c>
      <c r="C18" s="11" t="s">
        <v>15</v>
      </c>
      <c r="D18" s="12">
        <v>150</v>
      </c>
      <c r="E18" s="16">
        <v>0</v>
      </c>
      <c r="F18" s="17">
        <f t="shared" si="0"/>
        <v>0</v>
      </c>
    </row>
    <row r="19" spans="1:6" ht="21.75" customHeight="1" x14ac:dyDescent="0.25">
      <c r="A19" s="10" t="s">
        <v>16</v>
      </c>
      <c r="B19" s="11" t="s">
        <v>6</v>
      </c>
      <c r="C19" s="11" t="s">
        <v>17</v>
      </c>
      <c r="D19" s="12">
        <v>738.8</v>
      </c>
      <c r="E19" s="16">
        <v>233.6</v>
      </c>
      <c r="F19" s="17">
        <f t="shared" si="0"/>
        <v>31.61884136437466</v>
      </c>
    </row>
    <row r="20" spans="1:6" ht="19.5" customHeight="1" x14ac:dyDescent="0.25">
      <c r="A20" s="7" t="s">
        <v>18</v>
      </c>
      <c r="B20" s="8" t="s">
        <v>19</v>
      </c>
      <c r="C20" s="8" t="s">
        <v>7</v>
      </c>
      <c r="D20" s="9">
        <f>D21</f>
        <v>346.4</v>
      </c>
      <c r="E20" s="9">
        <f>E21</f>
        <v>144.30000000000001</v>
      </c>
      <c r="F20" s="17">
        <f t="shared" si="0"/>
        <v>41.657043879907633</v>
      </c>
    </row>
    <row r="21" spans="1:6" ht="21" customHeight="1" x14ac:dyDescent="0.25">
      <c r="A21" s="10" t="s">
        <v>20</v>
      </c>
      <c r="B21" s="11" t="s">
        <v>19</v>
      </c>
      <c r="C21" s="11" t="s">
        <v>21</v>
      </c>
      <c r="D21" s="12">
        <v>346.4</v>
      </c>
      <c r="E21" s="16">
        <v>144.30000000000001</v>
      </c>
      <c r="F21" s="17">
        <f t="shared" si="0"/>
        <v>41.657043879907633</v>
      </c>
    </row>
    <row r="22" spans="1:6" ht="39.75" customHeight="1" x14ac:dyDescent="0.25">
      <c r="A22" s="7" t="s">
        <v>22</v>
      </c>
      <c r="B22" s="8" t="s">
        <v>21</v>
      </c>
      <c r="C22" s="8" t="s">
        <v>7</v>
      </c>
      <c r="D22" s="9">
        <f>D23+D24</f>
        <v>1077</v>
      </c>
      <c r="E22" s="9">
        <f>E23+E24</f>
        <v>97.4</v>
      </c>
      <c r="F22" s="17">
        <f t="shared" si="0"/>
        <v>9.0436397400185697</v>
      </c>
    </row>
    <row r="23" spans="1:6" ht="22.5" customHeight="1" x14ac:dyDescent="0.25">
      <c r="A23" s="10" t="s">
        <v>23</v>
      </c>
      <c r="B23" s="11" t="s">
        <v>21</v>
      </c>
      <c r="C23" s="11" t="s">
        <v>24</v>
      </c>
      <c r="D23" s="12">
        <v>899</v>
      </c>
      <c r="E23" s="16">
        <v>0</v>
      </c>
      <c r="F23" s="17">
        <f t="shared" si="0"/>
        <v>0</v>
      </c>
    </row>
    <row r="24" spans="1:6" ht="49.5" customHeight="1" x14ac:dyDescent="0.25">
      <c r="A24" s="10" t="s">
        <v>25</v>
      </c>
      <c r="B24" s="11" t="s">
        <v>21</v>
      </c>
      <c r="C24" s="11" t="s">
        <v>26</v>
      </c>
      <c r="D24" s="12">
        <v>178</v>
      </c>
      <c r="E24" s="16">
        <v>97.4</v>
      </c>
      <c r="F24" s="17">
        <f t="shared" si="0"/>
        <v>54.719101123595507</v>
      </c>
    </row>
    <row r="25" spans="1:6" ht="20.25" customHeight="1" x14ac:dyDescent="0.25">
      <c r="A25" s="7" t="s">
        <v>27</v>
      </c>
      <c r="B25" s="8" t="s">
        <v>9</v>
      </c>
      <c r="C25" s="8" t="s">
        <v>7</v>
      </c>
      <c r="D25" s="9">
        <f>D26+D27</f>
        <v>3908.3</v>
      </c>
      <c r="E25" s="9">
        <f>E26+E27</f>
        <v>988.4</v>
      </c>
      <c r="F25" s="17">
        <f t="shared" si="0"/>
        <v>25.289767929790447</v>
      </c>
    </row>
    <row r="26" spans="1:6" ht="17.25" customHeight="1" x14ac:dyDescent="0.25">
      <c r="A26" s="10" t="s">
        <v>28</v>
      </c>
      <c r="B26" s="11" t="s">
        <v>9</v>
      </c>
      <c r="C26" s="11" t="s">
        <v>24</v>
      </c>
      <c r="D26" s="12">
        <v>3030.3</v>
      </c>
      <c r="E26" s="16">
        <v>988.4</v>
      </c>
      <c r="F26" s="17">
        <f t="shared" si="0"/>
        <v>32.617232617232617</v>
      </c>
    </row>
    <row r="27" spans="1:6" ht="26.25" customHeight="1" x14ac:dyDescent="0.25">
      <c r="A27" s="10" t="s">
        <v>29</v>
      </c>
      <c r="B27" s="11" t="s">
        <v>9</v>
      </c>
      <c r="C27" s="11" t="s">
        <v>30</v>
      </c>
      <c r="D27" s="12">
        <v>878</v>
      </c>
      <c r="E27" s="16">
        <v>0</v>
      </c>
      <c r="F27" s="17">
        <f t="shared" si="0"/>
        <v>0</v>
      </c>
    </row>
    <row r="28" spans="1:6" ht="17.25" customHeight="1" x14ac:dyDescent="0.25">
      <c r="A28" s="7" t="s">
        <v>31</v>
      </c>
      <c r="B28" s="8" t="s">
        <v>32</v>
      </c>
      <c r="C28" s="8" t="s">
        <v>7</v>
      </c>
      <c r="D28" s="9">
        <f>D29+D30+D31</f>
        <v>172592.19999999998</v>
      </c>
      <c r="E28" s="9">
        <f>E29+E30+E31</f>
        <v>5574.4</v>
      </c>
      <c r="F28" s="17">
        <f t="shared" si="0"/>
        <v>3.2298099218852303</v>
      </c>
    </row>
    <row r="29" spans="1:6" ht="18.75" customHeight="1" x14ac:dyDescent="0.25">
      <c r="A29" s="10" t="s">
        <v>33</v>
      </c>
      <c r="B29" s="11" t="s">
        <v>32</v>
      </c>
      <c r="C29" s="11" t="s">
        <v>6</v>
      </c>
      <c r="D29" s="12">
        <v>157688.79999999999</v>
      </c>
      <c r="E29" s="16">
        <v>1005.7</v>
      </c>
      <c r="F29" s="17">
        <f t="shared" si="0"/>
        <v>0.6377751622182426</v>
      </c>
    </row>
    <row r="30" spans="1:6" ht="19.5" customHeight="1" x14ac:dyDescent="0.25">
      <c r="A30" s="10" t="s">
        <v>34</v>
      </c>
      <c r="B30" s="11" t="s">
        <v>32</v>
      </c>
      <c r="C30" s="11" t="s">
        <v>19</v>
      </c>
      <c r="D30" s="12">
        <v>2856.8</v>
      </c>
      <c r="E30" s="16">
        <v>1232.0999999999999</v>
      </c>
      <c r="F30" s="17">
        <f t="shared" si="0"/>
        <v>43.12867544105292</v>
      </c>
    </row>
    <row r="31" spans="1:6" ht="19.5" customHeight="1" x14ac:dyDescent="0.25">
      <c r="A31" s="10" t="s">
        <v>35</v>
      </c>
      <c r="B31" s="11" t="s">
        <v>32</v>
      </c>
      <c r="C31" s="11" t="s">
        <v>21</v>
      </c>
      <c r="D31" s="12">
        <v>12046.6</v>
      </c>
      <c r="E31" s="16">
        <v>3336.6</v>
      </c>
      <c r="F31" s="17">
        <f t="shared" si="0"/>
        <v>27.697441601779754</v>
      </c>
    </row>
    <row r="32" spans="1:6" ht="18.75" customHeight="1" x14ac:dyDescent="0.25">
      <c r="A32" s="7" t="s">
        <v>36</v>
      </c>
      <c r="B32" s="8" t="s">
        <v>13</v>
      </c>
      <c r="C32" s="8" t="s">
        <v>7</v>
      </c>
      <c r="D32" s="9">
        <f>D33</f>
        <v>317.10000000000002</v>
      </c>
      <c r="E32" s="9">
        <f>E33</f>
        <v>82.9</v>
      </c>
      <c r="F32" s="17">
        <f t="shared" si="0"/>
        <v>26.143172500788399</v>
      </c>
    </row>
    <row r="33" spans="1:6" ht="18.75" customHeight="1" x14ac:dyDescent="0.25">
      <c r="A33" s="10" t="s">
        <v>37</v>
      </c>
      <c r="B33" s="11" t="s">
        <v>13</v>
      </c>
      <c r="C33" s="11" t="s">
        <v>13</v>
      </c>
      <c r="D33" s="12">
        <v>317.10000000000002</v>
      </c>
      <c r="E33" s="16">
        <v>82.9</v>
      </c>
      <c r="F33" s="17">
        <f t="shared" si="0"/>
        <v>26.143172500788399</v>
      </c>
    </row>
    <row r="34" spans="1:6" ht="18" customHeight="1" x14ac:dyDescent="0.25">
      <c r="A34" s="7" t="s">
        <v>38</v>
      </c>
      <c r="B34" s="8" t="s">
        <v>39</v>
      </c>
      <c r="C34" s="8" t="s">
        <v>7</v>
      </c>
      <c r="D34" s="9">
        <f>D35+D36</f>
        <v>13492.9</v>
      </c>
      <c r="E34" s="9">
        <f>E35+E36</f>
        <v>5870</v>
      </c>
      <c r="F34" s="17">
        <f t="shared" si="0"/>
        <v>43.504361553113121</v>
      </c>
    </row>
    <row r="35" spans="1:6" ht="19.5" customHeight="1" x14ac:dyDescent="0.25">
      <c r="A35" s="10" t="s">
        <v>40</v>
      </c>
      <c r="B35" s="11" t="s">
        <v>39</v>
      </c>
      <c r="C35" s="11" t="s">
        <v>6</v>
      </c>
      <c r="D35" s="12">
        <v>12757.9</v>
      </c>
      <c r="E35" s="16">
        <v>5527.1</v>
      </c>
      <c r="F35" s="17">
        <f t="shared" si="0"/>
        <v>43.322960675346259</v>
      </c>
    </row>
    <row r="36" spans="1:6" ht="35.25" customHeight="1" x14ac:dyDescent="0.25">
      <c r="A36" s="10" t="s">
        <v>41</v>
      </c>
      <c r="B36" s="11" t="s">
        <v>39</v>
      </c>
      <c r="C36" s="11" t="s">
        <v>9</v>
      </c>
      <c r="D36" s="12">
        <v>735</v>
      </c>
      <c r="E36" s="16">
        <v>342.9</v>
      </c>
      <c r="F36" s="17">
        <f t="shared" si="0"/>
        <v>46.653061224489797</v>
      </c>
    </row>
    <row r="37" spans="1:6" ht="21.75" customHeight="1" x14ac:dyDescent="0.25">
      <c r="A37" s="7" t="s">
        <v>42</v>
      </c>
      <c r="B37" s="8" t="s">
        <v>26</v>
      </c>
      <c r="C37" s="8" t="s">
        <v>7</v>
      </c>
      <c r="D37" s="9">
        <f>D38</f>
        <v>139.9</v>
      </c>
      <c r="E37" s="9">
        <f>E38</f>
        <v>73.8</v>
      </c>
      <c r="F37" s="17">
        <f t="shared" si="0"/>
        <v>52.751965689778416</v>
      </c>
    </row>
    <row r="38" spans="1:6" ht="21" customHeight="1" x14ac:dyDescent="0.25">
      <c r="A38" s="10" t="s">
        <v>43</v>
      </c>
      <c r="B38" s="11" t="s">
        <v>26</v>
      </c>
      <c r="C38" s="11" t="s">
        <v>6</v>
      </c>
      <c r="D38" s="12">
        <v>139.9</v>
      </c>
      <c r="E38" s="16">
        <v>73.8</v>
      </c>
      <c r="F38" s="17">
        <f t="shared" si="0"/>
        <v>52.751965689778416</v>
      </c>
    </row>
    <row r="39" spans="1:6" ht="18" customHeight="1" x14ac:dyDescent="0.25">
      <c r="A39" s="7" t="s">
        <v>44</v>
      </c>
      <c r="B39" s="8" t="s">
        <v>15</v>
      </c>
      <c r="C39" s="8" t="s">
        <v>7</v>
      </c>
      <c r="D39" s="9">
        <f>D40</f>
        <v>9383.2999999999993</v>
      </c>
      <c r="E39" s="9">
        <f>E40</f>
        <v>3870.4</v>
      </c>
      <c r="F39" s="17">
        <f t="shared" si="0"/>
        <v>41.247748659853144</v>
      </c>
    </row>
    <row r="40" spans="1:6" ht="24.75" customHeight="1" x14ac:dyDescent="0.25">
      <c r="A40" s="10" t="s">
        <v>45</v>
      </c>
      <c r="B40" s="11" t="s">
        <v>15</v>
      </c>
      <c r="C40" s="11" t="s">
        <v>6</v>
      </c>
      <c r="D40" s="12">
        <v>9383.2999999999993</v>
      </c>
      <c r="E40" s="16">
        <v>3870.4</v>
      </c>
      <c r="F40" s="17">
        <f t="shared" si="0"/>
        <v>41.247748659853144</v>
      </c>
    </row>
    <row r="41" spans="1:6" ht="15" x14ac:dyDescent="0.25">
      <c r="A41" s="13" t="s">
        <v>46</v>
      </c>
      <c r="B41" s="8"/>
      <c r="C41" s="8"/>
      <c r="D41" s="9">
        <f>D14+D20+D22+D25+D28+D32+D34+D37+D39</f>
        <v>216837.99999999997</v>
      </c>
      <c r="E41" s="9">
        <f>E14+E20+E22+E25+E28+E32+E34+E37+E39</f>
        <v>22336.799999999999</v>
      </c>
      <c r="F41" s="17">
        <f t="shared" si="0"/>
        <v>10.301146478015848</v>
      </c>
    </row>
    <row r="43" spans="1:6" ht="16.5" customHeight="1" x14ac:dyDescent="0.25"/>
  </sheetData>
  <mergeCells count="7">
    <mergeCell ref="E11:E12"/>
    <mergeCell ref="F11:F12"/>
    <mergeCell ref="A11:A12"/>
    <mergeCell ref="D11:D12"/>
    <mergeCell ref="A8:D8"/>
    <mergeCell ref="C11:C12"/>
    <mergeCell ref="B11:B12"/>
  </mergeCells>
  <pageMargins left="0.59055118110236227" right="0" top="0.19685039370078741" bottom="0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2024-08-08T07:16:33Z</cp:lastPrinted>
  <dcterms:created xsi:type="dcterms:W3CDTF">2023-10-31T11:16:36Z</dcterms:created>
  <dcterms:modified xsi:type="dcterms:W3CDTF">2024-08-08T07:16:36Z</dcterms:modified>
</cp:coreProperties>
</file>