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24-2026 годы и ИЗМЕНЕНИЯ В НЕГО\Изменения август 2024 г\"/>
    </mc:Choice>
  </mc:AlternateContent>
  <bookViews>
    <workbookView xWindow="0" yWindow="0" windowWidth="28800" windowHeight="12300"/>
  </bookViews>
  <sheets>
    <sheet name="2024" sheetId="2" r:id="rId1"/>
  </sheets>
  <calcPr calcId="162913"/>
</workbook>
</file>

<file path=xl/calcChain.xml><?xml version="1.0" encoding="utf-8"?>
<calcChain xmlns="http://schemas.openxmlformats.org/spreadsheetml/2006/main">
  <c r="C70" i="2" l="1"/>
  <c r="C62" i="2" l="1"/>
  <c r="C61" i="2" s="1"/>
  <c r="C59" i="2" l="1"/>
  <c r="C58" i="2" s="1"/>
  <c r="C57" i="2" s="1"/>
  <c r="C29" i="2"/>
  <c r="C28" i="2" s="1"/>
  <c r="C27" i="2" s="1"/>
  <c r="C80" i="2" l="1"/>
  <c r="C79" i="2" l="1"/>
  <c r="C55" i="2"/>
  <c r="C54" i="2" l="1"/>
  <c r="C77" i="2"/>
  <c r="C75" i="2"/>
  <c r="C72" i="2"/>
  <c r="C69" i="2" s="1"/>
  <c r="C67" i="2"/>
  <c r="C51" i="2"/>
  <c r="C48" i="2"/>
  <c r="C46" i="2"/>
  <c r="C41" i="2"/>
  <c r="C37" i="2"/>
  <c r="C35" i="2"/>
  <c r="C32" i="2"/>
  <c r="C22" i="2"/>
  <c r="C19" i="2"/>
  <c r="C18" i="2" l="1"/>
  <c r="C50" i="2"/>
  <c r="C53" i="2"/>
  <c r="C21" i="2"/>
  <c r="C40" i="2"/>
  <c r="C66" i="2"/>
  <c r="C34" i="2"/>
  <c r="C45" i="2"/>
  <c r="C74" i="2"/>
  <c r="C39" i="2" l="1"/>
  <c r="C17" i="2"/>
  <c r="C31" i="2"/>
  <c r="C44" i="2"/>
  <c r="C43" i="2" s="1"/>
  <c r="C65" i="2"/>
  <c r="C16" i="2" l="1"/>
  <c r="C64" i="2"/>
  <c r="C15" i="2" l="1"/>
  <c r="C82" i="2" l="1"/>
</calcChain>
</file>

<file path=xl/sharedStrings.xml><?xml version="1.0" encoding="utf-8"?>
<sst xmlns="http://schemas.openxmlformats.org/spreadsheetml/2006/main" count="148" uniqueCount="147">
  <si>
    <t xml:space="preserve">
(тыс. руб.)</t>
  </si>
  <si>
    <t>Код бюджетной классификации Российской Федерации</t>
  </si>
  <si>
    <t>3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</si>
  <si>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</si>
  <si>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</si>
  <si>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000 1 00 00000 00 0000 000 </t>
  </si>
  <si>
    <t>НАЛОГОВЫЕ И НЕНАЛОГОВЫЕ ДОХОДЫ</t>
  </si>
  <si>
    <t>Налоговые доходы</t>
  </si>
  <si>
    <t xml:space="preserve">000 1 01 00000 00 0000 000 </t>
  </si>
  <si>
    <t>НАЛОГИ НА ПРИБЫЛЬ, ДОХОДЫ</t>
  </si>
  <si>
    <t xml:space="preserve">182 1 01 02000 01 0000 110 </t>
  </si>
  <si>
    <t>Налог на доходы физических лиц</t>
  </si>
  <si>
    <t xml:space="preserve">182 1 01 02010 01 0000 110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</si>
  <si>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</si>
  <si>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182 1 01 02010 01 1000 110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</si>
  <si>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</si>
  <si>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</si>
  <si>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</si>
  <si>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100 1 03 02000 01 0000 110 </t>
  </si>
  <si>
    <t>Акцизы по подакцизным товарам (продукции), производимым на территории Российской Федерации</t>
  </si>
  <si>
    <t xml:space="preserve">100 1 03 02230 01 0000 110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</si>
  <si>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</si>
  <si>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</si>
  <si>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</si>
  <si>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100 1 03 02250 01 0000 110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</si>
  <si>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</si>
  <si>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</si>
  <si>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 xml:space="preserve">182 1 06 01000 00 0000 110 </t>
  </si>
  <si>
    <t>Налог на имущество физических лиц</t>
  </si>
  <si>
    <t xml:space="preserve">182 1 06 01030 13 0000 110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</si>
  <si>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</si>
  <si>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182 1 06 06000 00 0000 110 </t>
  </si>
  <si>
    <t>Земельный налог</t>
  </si>
  <si>
    <t xml:space="preserve">182 1 06 06030 00 0000 110 </t>
  </si>
  <si>
    <t>Земельный налог с организаций</t>
  </si>
  <si>
    <t xml:space="preserve">182 1 06 06033 13 0000 110 </t>
  </si>
  <si>
    <t>Земельный налог с организаций, обладающих земельным участком, расположенным в границах городских поселений</t>
  </si>
  <si>
    <t xml:space="preserve">182 1 06 06040 00 0000 110 </t>
  </si>
  <si>
    <t>Земельный налог с физических лиц</t>
  </si>
  <si>
    <t xml:space="preserve">182 1 06 06043 13 0000 110 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</si>
  <si>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</si>
  <si>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000 1 08 00000 00 0000 000 </t>
  </si>
  <si>
    <t>ГОСУДАРСТВЕННАЯ ПОШЛИНА</t>
  </si>
  <si>
    <t xml:space="preserve">040 1 08 04000 01 0000 110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</si>
  <si>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</si>
  <si>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040 1 08 04020 01 0000 110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</si>
  <si>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</si>
  <si>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040 1 08 04020 01 1000 110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</si>
  <si>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</si>
  <si>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Неналоговые доходы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</si>
  <si>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</si>
  <si>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</si>
  <si>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040 1 11 05000 00 0000 120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</si>
  <si>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</si>
  <si>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</si>
  <si>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</si>
  <si>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040 1 11 05013 13 0000 120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</si>
  <si>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</si>
  <si>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040 1 11 05070 00 0000 120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</si>
  <si>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</si>
  <si>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040 1 11 05075 13 0000 120 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</si>
  <si>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</si>
  <si>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040 1 11 09000 00 0000 120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</si>
  <si>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</si>
  <si>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</si>
  <si>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</si>
  <si>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040 1 11 09045 13 0000 120 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</si>
  <si>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</si>
  <si>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</si>
  <si>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</si>
  <si>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</si>
  <si>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</si>
  <si>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</si>
  <si>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</si>
  <si>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</si>
  <si>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</si>
  <si>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</si>
  <si>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</si>
  <si>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</si>
  <si>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</si>
  <si>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 xml:space="preserve">Утверждено </t>
  </si>
  <si>
    <t>1</t>
  </si>
  <si>
    <t xml:space="preserve">000 1 06 00000 00 0000 000 </t>
  </si>
  <si>
    <t xml:space="preserve">040 2 02 20000 00 0000 150 </t>
  </si>
  <si>
    <t xml:space="preserve">040 2 02 29999 00 0000 150 </t>
  </si>
  <si>
    <t xml:space="preserve">040 2 02 29999 13 0000 150 </t>
  </si>
  <si>
    <t xml:space="preserve">040 2 02 30000 00 0000 150 </t>
  </si>
  <si>
    <t xml:space="preserve">040 2 02 35118 00 0000 150 </t>
  </si>
  <si>
    <t xml:space="preserve">040 2 02 35118 13 0000 150 </t>
  </si>
  <si>
    <t>040 2 02 10000 00 0000 150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</si>
  <si>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</si>
  <si>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</si>
  <si>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 xml:space="preserve">040 2 02 30024 13 0000 150 </t>
  </si>
  <si>
    <t xml:space="preserve">040 2 02 30024 00 0000 150 </t>
  </si>
  <si>
    <t xml:space="preserve">100 1 03 02261 01 0000 110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</si>
  <si>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</si>
  <si>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</si>
  <si>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040 2 02 16001 00 0000 150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</si>
  <si>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</si>
  <si>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040 2 02 16001 13 0000 150 </t>
  </si>
  <si>
    <t>ДОХОДЫ ОТ ОКАЗАНИЯ ПЛАТНЫХ УСЛУГ И КОМПЕНСАЦИИ ЗАТРАТ ГОСУДАРСТВА</t>
  </si>
  <si>
    <t xml:space="preserve">000 1 13 00000 00 0000 000 </t>
  </si>
  <si>
    <t>Доходы от оказания платных услуг (работ)</t>
  </si>
  <si>
    <t xml:space="preserve">040 1 13 01000 00 0000 130 </t>
  </si>
  <si>
    <t>Прочие доходы от оказания платных услуг (работ)</t>
  </si>
  <si>
    <t xml:space="preserve">040 1 13 01990 00 0000 130 </t>
  </si>
  <si>
    <t>Прочие доходы от оказания платных услуг (работ) получателями средств бюджетов городских поселений</t>
  </si>
  <si>
    <t xml:space="preserve">040 1 13 01995 13 0000 130 </t>
  </si>
  <si>
    <t>2024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</si>
  <si>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</si>
  <si>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</si>
  <si>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</si>
  <si>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Приложение 3</t>
  </si>
  <si>
    <t>Иные межбюджетные трансферты</t>
  </si>
  <si>
    <t>040 20240000000000150</t>
  </si>
  <si>
    <t>Прочие межбюджетные трансферты, передаваемые бюджетам</t>
  </si>
  <si>
    <t>040 20249999000000150</t>
  </si>
  <si>
    <t>Прочие межбюджетные трансферты, передаваемые бюджетам городских поселений</t>
  </si>
  <si>
    <t>040 20249999130000150</t>
  </si>
  <si>
    <t>НАЛОГИ НА СОВОКУПНЫЙ ДОХОД</t>
  </si>
  <si>
    <t>182 1 05 00000 00 0000 000</t>
  </si>
  <si>
    <t>Единый сельскохозяйственный налог</t>
  </si>
  <si>
    <t>182 1 05 03000 01 0000 110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</si>
  <si>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</si>
  <si>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</si>
  <si>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</si>
  <si>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ДОХОДЫ ОТ ПРОДАЖИ МАТЕРИАЛЬНЫХ И НЕМАТЕРИАЛЬНЫХ АКТИВОВ</t>
  </si>
  <si>
    <t>040 1 14 00000 00 0000 000</t>
  </si>
  <si>
    <t>Доходы от продажи земельных участков, находящихся в государственной и муниципальной собственности</t>
  </si>
  <si>
    <t>040 1 14 06000 00 0000 430</t>
  </si>
  <si>
    <t>Доходы от продажи земельных участков, государственная собственность на которые не разграничена</t>
  </si>
  <si>
    <t>040 1 14 06010 0 00000 430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</si>
  <si>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</si>
  <si>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040 1 1406013 13 0000 430</t>
  </si>
  <si>
    <t>ПРОЧИЕ НЕНАЛОГОВЫЕ ДОХОДЫ</t>
  </si>
  <si>
    <t>040 1 1700000 00 0000 000</t>
  </si>
  <si>
    <t>040 1 1705000 00 0000 180</t>
  </si>
  <si>
    <t>Прочие неналоговые доходы</t>
  </si>
  <si>
    <t>040 1 1705050 13 0000 180</t>
  </si>
  <si>
    <t>Прочие неналоговые доходы бюджетов городских поселений</t>
  </si>
  <si>
    <t>Решением Совета депутатов</t>
  </si>
  <si>
    <t>Прогнозируемые поступления налоговых , неналоговых доходов и безвозмездных поступлений  в бюджет  Кузнечнинского городского поселения  Приозерского муниципального района Ленинградской области на 2024 год .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</si>
  <si>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</si>
  <si>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040 20220302000000150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</si>
  <si>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</si>
  <si>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040 20220302130000150</t>
  </si>
  <si>
    <t>№ 238 от  08 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</si>
</sst>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2" borderId="5">
      <alignment horizontal="left" wrapText="1" indent="2"/>
    </xf>
    <xf numFmtId="49" fontId="8" fillId="2" borderId="6">
      <alignment horizontal="center"/>
    </xf>
  </cellStyleXfs>
  <cellXfs count="3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5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Border="1" applyAlignment="1" applyProtection="1">
      <alignment horizontal="left" wrapText="1"/>
    </xf>
    <xf numFmtId="49" fontId="6" fillId="0" borderId="4" xfId="0" applyNumberFormat="1" applyFont="1" applyBorder="1" applyAlignment="1" applyProtection="1">
      <alignment horizontal="center"/>
    </xf>
    <xf numFmtId="165" fontId="4" fillId="3" borderId="2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vertical="center"/>
    </xf>
    <xf numFmtId="49" fontId="7" fillId="0" borderId="2" xfId="0" applyNumberFormat="1" applyFont="1" applyBorder="1" applyAlignment="1" applyProtection="1">
      <alignment horizontal="left" wrapText="1"/>
    </xf>
    <xf numFmtId="49" fontId="7" fillId="0" borderId="7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 wrapText="1"/>
    </xf>
    <xf numFmtId="49" fontId="6" fillId="0" borderId="7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 wrapText="1"/>
    </xf>
    <xf numFmtId="164" fontId="6" fillId="0" borderId="3" xfId="0" applyNumberFormat="1" applyFont="1" applyBorder="1" applyAlignment="1" applyProtection="1">
      <alignment horizontal="left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abSelected="1" workbookViewId="0">
      <selection activeCell="F8" sqref="F8"/>
    </sheetView>
  </sheetViews>
  <sheetFormatPr defaultRowHeight="15" x14ac:dyDescent="0.25"/>
  <cols>
    <col min="1" max="1" width="60.5703125" customWidth="1"/>
    <col min="2" max="2" width="33.85546875" customWidth="1"/>
    <col min="3" max="3" width="19.7109375" customWidth="1"/>
  </cols>
  <sheetData>
    <row r="1" spans="1:3" ht="19.5" customHeight="1" x14ac:dyDescent="0.25">
      <c r="A1" s="2"/>
      <c r="B1" s="2"/>
      <c r="C1" s="3" t="s">
        <v>112</v>
      </c>
    </row>
    <row r="2" spans="1:3" ht="19.5" customHeight="1" x14ac:dyDescent="0.25">
      <c r="A2" s="2"/>
      <c r="B2" s="2"/>
      <c r="C2" s="3" t="s">
        <v>80</v>
      </c>
    </row>
    <row r="3" spans="1:3" ht="19.5" customHeight="1" x14ac:dyDescent="0.25">
      <c r="A3" s="2"/>
      <c r="B3" s="2"/>
      <c r="C3" s="3" t="s">
        <v>140</v>
      </c>
    </row>
    <row r="4" spans="1:3" ht="19.5" customHeight="1" x14ac:dyDescent="0.25">
      <c r="A4" s="2"/>
      <c r="B4" s="2"/>
      <c r="C4" s="3" t="s">
        <v>109</v>
      </c>
    </row>
    <row r="5" spans="1:3" ht="19.5" customHeight="1" x14ac:dyDescent="0.25">
      <c r="A5" s="2"/>
      <c r="B5" s="2"/>
      <c r="C5" s="3" t="s">
        <v>110</v>
      </c>
    </row>
    <row r="6" spans="1:3" ht="19.5" customHeight="1" x14ac:dyDescent="0.25">
      <c r="A6" s="2"/>
      <c r="B6" s="2"/>
      <c r="C6" s="3" t="s">
        <v>111</v>
      </c>
    </row>
    <row r="7" spans="1:3" ht="19.5" customHeight="1" x14ac:dyDescent="0.25">
      <c r="A7" s="2"/>
      <c r="B7" s="2"/>
      <c r="C7" s="22" t="s">
        <v>146</v>
      </c>
    </row>
    <row r="8" spans="1:3" ht="58.35" customHeight="1" x14ac:dyDescent="0.25">
      <c r="A8" s="31" t="s">
        <v>141</v>
      </c>
      <c r="B8" s="31"/>
      <c r="C8" s="31"/>
    </row>
    <row r="10" spans="1:3" ht="18" customHeight="1" x14ac:dyDescent="0.25">
      <c r="B10" s="1"/>
      <c r="C10" s="1" t="s">
        <v>0</v>
      </c>
    </row>
    <row r="11" spans="1:3" ht="15" customHeight="1" x14ac:dyDescent="0.25">
      <c r="A11" s="29" t="s">
        <v>4</v>
      </c>
      <c r="B11" s="29" t="s">
        <v>1</v>
      </c>
      <c r="C11" s="29" t="s">
        <v>108</v>
      </c>
    </row>
    <row r="12" spans="1:3" ht="15" customHeight="1" x14ac:dyDescent="0.25">
      <c r="A12" s="29"/>
      <c r="B12" s="29"/>
      <c r="C12" s="30"/>
    </row>
    <row r="13" spans="1:3" ht="15" customHeight="1" x14ac:dyDescent="0.25">
      <c r="A13" s="29"/>
      <c r="B13" s="29"/>
      <c r="C13" s="30"/>
    </row>
    <row r="14" spans="1:3" ht="19.5" hidden="1" customHeight="1" x14ac:dyDescent="0.25">
      <c r="A14" s="5" t="s">
        <v>81</v>
      </c>
      <c r="B14" s="5" t="s">
        <v>2</v>
      </c>
      <c r="C14" s="5" t="s">
        <v>3</v>
      </c>
    </row>
    <row r="15" spans="1:3" ht="31.5" customHeight="1" x14ac:dyDescent="0.3">
      <c r="A15" s="11" t="s">
        <v>6</v>
      </c>
      <c r="B15" s="12" t="s">
        <v>5</v>
      </c>
      <c r="C15" s="13">
        <f>C16+C43</f>
        <v>36408.6</v>
      </c>
    </row>
    <row r="16" spans="1:3" ht="19.5" customHeight="1" x14ac:dyDescent="0.3">
      <c r="A16" s="6" t="s">
        <v>7</v>
      </c>
      <c r="B16" s="4"/>
      <c r="C16" s="7">
        <f>C17+C21+C31+C39+C27</f>
        <v>25766</v>
      </c>
    </row>
    <row r="17" spans="1:3" ht="15.75" x14ac:dyDescent="0.25">
      <c r="A17" s="14" t="s">
        <v>9</v>
      </c>
      <c r="B17" s="17" t="s">
        <v>8</v>
      </c>
      <c r="C17" s="15">
        <f t="shared" ref="C17:C19" si="0">C18</f>
        <v>16000</v>
      </c>
    </row>
    <row r="18" spans="1:3" ht="15.75" x14ac:dyDescent="0.25">
      <c r="A18" s="8" t="s">
        <v>11</v>
      </c>
      <c r="B18" s="10" t="s">
        <v>10</v>
      </c>
      <c r="C18" s="9">
        <f t="shared" si="0"/>
        <v>16000</v>
      </c>
    </row>
    <row r="19" spans="1:3" ht="83.65" customHeight="1" x14ac:dyDescent="0.25">
      <c r="A19" s="8" t="s">
        <v>13</v>
      </c>
      <c r="B19" s="10" t="s">
        <v>12</v>
      </c>
      <c r="C19" s="9">
        <f t="shared" si="0"/>
        <v>16000</v>
      </c>
    </row>
    <row r="20" spans="1:3" ht="117" customHeight="1" x14ac:dyDescent="0.25">
      <c r="A20" s="8" t="s">
        <v>15</v>
      </c>
      <c r="B20" s="10" t="s">
        <v>14</v>
      </c>
      <c r="C20" s="9">
        <v>16000</v>
      </c>
    </row>
    <row r="21" spans="1:3" ht="53.25" customHeight="1" x14ac:dyDescent="0.25">
      <c r="A21" s="14" t="s">
        <v>17</v>
      </c>
      <c r="B21" s="17" t="s">
        <v>16</v>
      </c>
      <c r="C21" s="15">
        <f>C22</f>
        <v>1607</v>
      </c>
    </row>
    <row r="22" spans="1:3" ht="41.25" customHeight="1" x14ac:dyDescent="0.25">
      <c r="A22" s="8" t="s">
        <v>19</v>
      </c>
      <c r="B22" s="10" t="s">
        <v>18</v>
      </c>
      <c r="C22" s="9">
        <f>C23+C24+C25</f>
        <v>1607</v>
      </c>
    </row>
    <row r="23" spans="1:3" ht="84.75" customHeight="1" x14ac:dyDescent="0.25">
      <c r="A23" s="8" t="s">
        <v>21</v>
      </c>
      <c r="B23" s="10" t="s">
        <v>20</v>
      </c>
      <c r="C23" s="16">
        <v>766.7</v>
      </c>
    </row>
    <row r="24" spans="1:3" ht="91.5" customHeight="1" x14ac:dyDescent="0.25">
      <c r="A24" s="8" t="s">
        <v>23</v>
      </c>
      <c r="B24" s="10" t="s">
        <v>22</v>
      </c>
      <c r="C24" s="16">
        <v>5.2</v>
      </c>
    </row>
    <row r="25" spans="1:3" ht="78" customHeight="1" x14ac:dyDescent="0.25">
      <c r="A25" s="8" t="s">
        <v>25</v>
      </c>
      <c r="B25" s="10" t="s">
        <v>24</v>
      </c>
      <c r="C25" s="16">
        <v>835.1</v>
      </c>
    </row>
    <row r="26" spans="1:3" ht="81.75" customHeight="1" x14ac:dyDescent="0.25">
      <c r="A26" s="8" t="s">
        <v>95</v>
      </c>
      <c r="B26" s="10" t="s">
        <v>94</v>
      </c>
      <c r="C26" s="16">
        <v>0</v>
      </c>
    </row>
    <row r="27" spans="1:3" ht="24" customHeight="1" x14ac:dyDescent="0.25">
      <c r="A27" s="23" t="s">
        <v>119</v>
      </c>
      <c r="B27" s="24" t="s">
        <v>120</v>
      </c>
      <c r="C27" s="16">
        <f t="shared" ref="C27:C29" si="1">C28</f>
        <v>803.7</v>
      </c>
    </row>
    <row r="28" spans="1:3" ht="22.5" customHeight="1" x14ac:dyDescent="0.25">
      <c r="A28" s="25" t="s">
        <v>121</v>
      </c>
      <c r="B28" s="26" t="s">
        <v>122</v>
      </c>
      <c r="C28" s="16">
        <f t="shared" si="1"/>
        <v>803.7</v>
      </c>
    </row>
    <row r="29" spans="1:3" ht="21.75" customHeight="1" x14ac:dyDescent="0.25">
      <c r="A29" s="25" t="s">
        <v>121</v>
      </c>
      <c r="B29" s="26" t="s">
        <v>123</v>
      </c>
      <c r="C29" s="16">
        <f t="shared" si="1"/>
        <v>803.7</v>
      </c>
    </row>
    <row r="30" spans="1:3" ht="60.75" customHeight="1" x14ac:dyDescent="0.25">
      <c r="A30" s="25" t="s">
        <v>124</v>
      </c>
      <c r="B30" s="26" t="s">
        <v>125</v>
      </c>
      <c r="C30" s="16">
        <v>803.7</v>
      </c>
    </row>
    <row r="31" spans="1:3" ht="15.75" x14ac:dyDescent="0.25">
      <c r="A31" s="14" t="s">
        <v>26</v>
      </c>
      <c r="B31" s="17" t="s">
        <v>82</v>
      </c>
      <c r="C31" s="15">
        <f>C32+C34</f>
        <v>7327.1</v>
      </c>
    </row>
    <row r="32" spans="1:3" ht="15.75" x14ac:dyDescent="0.25">
      <c r="A32" s="8" t="s">
        <v>28</v>
      </c>
      <c r="B32" s="10" t="s">
        <v>27</v>
      </c>
      <c r="C32" s="9">
        <f>C33</f>
        <v>143</v>
      </c>
    </row>
    <row r="33" spans="1:3" ht="50.1" customHeight="1" x14ac:dyDescent="0.25">
      <c r="A33" s="8" t="s">
        <v>30</v>
      </c>
      <c r="B33" s="10" t="s">
        <v>29</v>
      </c>
      <c r="C33" s="9">
        <v>143</v>
      </c>
    </row>
    <row r="34" spans="1:3" ht="15.75" x14ac:dyDescent="0.25">
      <c r="A34" s="8" t="s">
        <v>32</v>
      </c>
      <c r="B34" s="10" t="s">
        <v>31</v>
      </c>
      <c r="C34" s="9">
        <f>C35+C37</f>
        <v>7184.1</v>
      </c>
    </row>
    <row r="35" spans="1:3" ht="15.75" x14ac:dyDescent="0.25">
      <c r="A35" s="8" t="s">
        <v>34</v>
      </c>
      <c r="B35" s="10" t="s">
        <v>33</v>
      </c>
      <c r="C35" s="9">
        <f>C36</f>
        <v>6638.1</v>
      </c>
    </row>
    <row r="36" spans="1:3" ht="33.4" customHeight="1" x14ac:dyDescent="0.25">
      <c r="A36" s="8" t="s">
        <v>36</v>
      </c>
      <c r="B36" s="10" t="s">
        <v>35</v>
      </c>
      <c r="C36" s="9">
        <v>6638.1</v>
      </c>
    </row>
    <row r="37" spans="1:3" ht="15.75" x14ac:dyDescent="0.25">
      <c r="A37" s="8" t="s">
        <v>38</v>
      </c>
      <c r="B37" s="10" t="s">
        <v>37</v>
      </c>
      <c r="C37" s="9">
        <f>C38</f>
        <v>546</v>
      </c>
    </row>
    <row r="38" spans="1:3" ht="33.4" customHeight="1" x14ac:dyDescent="0.25">
      <c r="A38" s="8" t="s">
        <v>40</v>
      </c>
      <c r="B38" s="10" t="s">
        <v>39</v>
      </c>
      <c r="C38" s="9">
        <v>546</v>
      </c>
    </row>
    <row r="39" spans="1:3" ht="15.75" x14ac:dyDescent="0.25">
      <c r="A39" s="14" t="s">
        <v>42</v>
      </c>
      <c r="B39" s="17" t="s">
        <v>41</v>
      </c>
      <c r="C39" s="15">
        <f t="shared" ref="C39:C41" si="2">C40</f>
        <v>28.2</v>
      </c>
    </row>
    <row r="40" spans="1:3" ht="50.1" customHeight="1" x14ac:dyDescent="0.25">
      <c r="A40" s="8" t="s">
        <v>44</v>
      </c>
      <c r="B40" s="10" t="s">
        <v>43</v>
      </c>
      <c r="C40" s="9">
        <f t="shared" si="2"/>
        <v>28.2</v>
      </c>
    </row>
    <row r="41" spans="1:3" ht="81" customHeight="1" x14ac:dyDescent="0.25">
      <c r="A41" s="8" t="s">
        <v>46</v>
      </c>
      <c r="B41" s="10" t="s">
        <v>45</v>
      </c>
      <c r="C41" s="9">
        <f t="shared" si="2"/>
        <v>28.2</v>
      </c>
    </row>
    <row r="42" spans="1:3" ht="83.65" customHeight="1" x14ac:dyDescent="0.25">
      <c r="A42" s="8" t="s">
        <v>48</v>
      </c>
      <c r="B42" s="10" t="s">
        <v>47</v>
      </c>
      <c r="C42" s="9">
        <v>28.2</v>
      </c>
    </row>
    <row r="43" spans="1:3" ht="19.5" customHeight="1" x14ac:dyDescent="0.3">
      <c r="A43" s="6" t="s">
        <v>49</v>
      </c>
      <c r="B43" s="4"/>
      <c r="C43" s="7">
        <f>C44+C53+C57+C61</f>
        <v>10642.6</v>
      </c>
    </row>
    <row r="44" spans="1:3" ht="55.5" customHeight="1" x14ac:dyDescent="0.25">
      <c r="A44" s="14" t="s">
        <v>51</v>
      </c>
      <c r="B44" s="17" t="s">
        <v>50</v>
      </c>
      <c r="C44" s="15">
        <f>C45+C50</f>
        <v>9932.5</v>
      </c>
    </row>
    <row r="45" spans="1:3" ht="98.25" customHeight="1" x14ac:dyDescent="0.25">
      <c r="A45" s="8" t="s">
        <v>53</v>
      </c>
      <c r="B45" s="10" t="s">
        <v>52</v>
      </c>
      <c r="C45" s="9">
        <f>C46+C48</f>
        <v>8201</v>
      </c>
    </row>
    <row r="46" spans="1:3" ht="82.5" customHeight="1" x14ac:dyDescent="0.25">
      <c r="A46" s="8" t="s">
        <v>55</v>
      </c>
      <c r="B46" s="10" t="s">
        <v>54</v>
      </c>
      <c r="C46" s="9">
        <f>C47</f>
        <v>7081.6</v>
      </c>
    </row>
    <row r="47" spans="1:3" ht="83.65" customHeight="1" x14ac:dyDescent="0.25">
      <c r="A47" s="8" t="s">
        <v>57</v>
      </c>
      <c r="B47" s="10" t="s">
        <v>56</v>
      </c>
      <c r="C47" s="9">
        <v>7081.6</v>
      </c>
    </row>
    <row r="48" spans="1:3" ht="50.1" customHeight="1" x14ac:dyDescent="0.25">
      <c r="A48" s="8" t="s">
        <v>59</v>
      </c>
      <c r="B48" s="10" t="s">
        <v>58</v>
      </c>
      <c r="C48" s="9">
        <f>C49</f>
        <v>1119.4000000000001</v>
      </c>
    </row>
    <row r="49" spans="1:3" ht="46.5" customHeight="1" x14ac:dyDescent="0.25">
      <c r="A49" s="8" t="s">
        <v>61</v>
      </c>
      <c r="B49" s="10" t="s">
        <v>60</v>
      </c>
      <c r="C49" s="9">
        <v>1119.4000000000001</v>
      </c>
    </row>
    <row r="50" spans="1:3" ht="96.75" customHeight="1" x14ac:dyDescent="0.25">
      <c r="A50" s="8" t="s">
        <v>63</v>
      </c>
      <c r="B50" s="10" t="s">
        <v>62</v>
      </c>
      <c r="C50" s="9">
        <f t="shared" ref="C50:C51" si="3">C51</f>
        <v>1731.5</v>
      </c>
    </row>
    <row r="51" spans="1:3" ht="95.25" customHeight="1" x14ac:dyDescent="0.25">
      <c r="A51" s="8" t="s">
        <v>65</v>
      </c>
      <c r="B51" s="10" t="s">
        <v>64</v>
      </c>
      <c r="C51" s="9">
        <f t="shared" si="3"/>
        <v>1731.5</v>
      </c>
    </row>
    <row r="52" spans="1:3" ht="83.65" customHeight="1" x14ac:dyDescent="0.25">
      <c r="A52" s="8" t="s">
        <v>67</v>
      </c>
      <c r="B52" s="10" t="s">
        <v>66</v>
      </c>
      <c r="C52" s="9">
        <v>1731.5</v>
      </c>
    </row>
    <row r="53" spans="1:3" ht="47.25" customHeight="1" x14ac:dyDescent="0.25">
      <c r="A53" s="18" t="s">
        <v>100</v>
      </c>
      <c r="B53" s="10" t="s">
        <v>101</v>
      </c>
      <c r="C53" s="9">
        <f t="shared" ref="C53:C55" si="4">C54</f>
        <v>210.1</v>
      </c>
    </row>
    <row r="54" spans="1:3" ht="30.75" customHeight="1" x14ac:dyDescent="0.25">
      <c r="A54" s="8" t="s">
        <v>102</v>
      </c>
      <c r="B54" s="10" t="s">
        <v>103</v>
      </c>
      <c r="C54" s="9">
        <f t="shared" si="4"/>
        <v>210.1</v>
      </c>
    </row>
    <row r="55" spans="1:3" ht="32.25" customHeight="1" x14ac:dyDescent="0.25">
      <c r="A55" s="8" t="s">
        <v>104</v>
      </c>
      <c r="B55" s="10" t="s">
        <v>105</v>
      </c>
      <c r="C55" s="9">
        <f t="shared" si="4"/>
        <v>210.1</v>
      </c>
    </row>
    <row r="56" spans="1:3" ht="43.5" customHeight="1" x14ac:dyDescent="0.25">
      <c r="A56" s="8" t="s">
        <v>106</v>
      </c>
      <c r="B56" s="10" t="s">
        <v>107</v>
      </c>
      <c r="C56" s="9">
        <v>210.1</v>
      </c>
    </row>
    <row r="57" spans="1:3" ht="43.5" customHeight="1" x14ac:dyDescent="0.25">
      <c r="A57" s="27" t="s">
        <v>126</v>
      </c>
      <c r="B57" s="20" t="s">
        <v>127</v>
      </c>
      <c r="C57" s="9">
        <f t="shared" ref="C57:C59" si="5">C58</f>
        <v>470</v>
      </c>
    </row>
    <row r="58" spans="1:3" ht="43.5" customHeight="1" x14ac:dyDescent="0.25">
      <c r="A58" s="19" t="s">
        <v>128</v>
      </c>
      <c r="B58" s="20" t="s">
        <v>129</v>
      </c>
      <c r="C58" s="9">
        <f t="shared" si="5"/>
        <v>470</v>
      </c>
    </row>
    <row r="59" spans="1:3" ht="43.5" customHeight="1" x14ac:dyDescent="0.25">
      <c r="A59" s="19" t="s">
        <v>130</v>
      </c>
      <c r="B59" s="20" t="s">
        <v>131</v>
      </c>
      <c r="C59" s="9">
        <f t="shared" si="5"/>
        <v>470</v>
      </c>
    </row>
    <row r="60" spans="1:3" ht="52.5" customHeight="1" x14ac:dyDescent="0.25">
      <c r="A60" s="19" t="s">
        <v>132</v>
      </c>
      <c r="B60" s="20" t="s">
        <v>133</v>
      </c>
      <c r="C60" s="9">
        <v>470</v>
      </c>
    </row>
    <row r="61" spans="1:3" ht="33" customHeight="1" x14ac:dyDescent="0.25">
      <c r="A61" s="23" t="s">
        <v>134</v>
      </c>
      <c r="B61" s="26" t="s">
        <v>135</v>
      </c>
      <c r="C61" s="9">
        <f>C62</f>
        <v>30</v>
      </c>
    </row>
    <row r="62" spans="1:3" ht="43.5" customHeight="1" x14ac:dyDescent="0.25">
      <c r="A62" s="25" t="s">
        <v>137</v>
      </c>
      <c r="B62" s="26" t="s">
        <v>136</v>
      </c>
      <c r="C62" s="9">
        <f>C63</f>
        <v>30</v>
      </c>
    </row>
    <row r="63" spans="1:3" ht="43.5" customHeight="1" x14ac:dyDescent="0.25">
      <c r="A63" s="25" t="s">
        <v>139</v>
      </c>
      <c r="B63" s="26" t="s">
        <v>138</v>
      </c>
      <c r="C63" s="9">
        <v>30</v>
      </c>
    </row>
    <row r="64" spans="1:3" ht="19.5" customHeight="1" x14ac:dyDescent="0.3">
      <c r="A64" s="11" t="s">
        <v>69</v>
      </c>
      <c r="B64" s="12" t="s">
        <v>68</v>
      </c>
      <c r="C64" s="13">
        <f>C65+C79</f>
        <v>170989.7</v>
      </c>
    </row>
    <row r="65" spans="1:3" ht="51.75" customHeight="1" x14ac:dyDescent="0.25">
      <c r="A65" s="14" t="s">
        <v>71</v>
      </c>
      <c r="B65" s="17" t="s">
        <v>70</v>
      </c>
      <c r="C65" s="15">
        <f>C66+C69+C74</f>
        <v>160989.70000000001</v>
      </c>
    </row>
    <row r="66" spans="1:3" ht="31.5" x14ac:dyDescent="0.25">
      <c r="A66" s="8" t="s">
        <v>72</v>
      </c>
      <c r="B66" s="10" t="s">
        <v>89</v>
      </c>
      <c r="C66" s="9">
        <f t="shared" ref="C66:C67" si="6">C67</f>
        <v>1928.5</v>
      </c>
    </row>
    <row r="67" spans="1:3" ht="62.25" customHeight="1" x14ac:dyDescent="0.25">
      <c r="A67" s="8" t="s">
        <v>96</v>
      </c>
      <c r="B67" s="10" t="s">
        <v>97</v>
      </c>
      <c r="C67" s="9">
        <f t="shared" si="6"/>
        <v>1928.5</v>
      </c>
    </row>
    <row r="68" spans="1:3" ht="54" customHeight="1" x14ac:dyDescent="0.25">
      <c r="A68" s="8" t="s">
        <v>98</v>
      </c>
      <c r="B68" s="10" t="s">
        <v>99</v>
      </c>
      <c r="C68" s="21">
        <v>1928.5</v>
      </c>
    </row>
    <row r="69" spans="1:3" ht="33.4" customHeight="1" x14ac:dyDescent="0.25">
      <c r="A69" s="8" t="s">
        <v>73</v>
      </c>
      <c r="B69" s="10" t="s">
        <v>83</v>
      </c>
      <c r="C69" s="9">
        <f>C72+C70</f>
        <v>158711.30000000002</v>
      </c>
    </row>
    <row r="70" spans="1:3" ht="98.25" customHeight="1" x14ac:dyDescent="0.25">
      <c r="A70" s="28" t="s">
        <v>142</v>
      </c>
      <c r="B70" s="20" t="s">
        <v>143</v>
      </c>
      <c r="C70" s="9">
        <f>C71</f>
        <v>154084.20000000001</v>
      </c>
    </row>
    <row r="71" spans="1:3" ht="100.5" customHeight="1" x14ac:dyDescent="0.25">
      <c r="A71" s="28" t="s">
        <v>144</v>
      </c>
      <c r="B71" s="20" t="s">
        <v>145</v>
      </c>
      <c r="C71" s="9">
        <v>154084.20000000001</v>
      </c>
    </row>
    <row r="72" spans="1:3" ht="26.25" customHeight="1" x14ac:dyDescent="0.25">
      <c r="A72" s="8" t="s">
        <v>74</v>
      </c>
      <c r="B72" s="10" t="s">
        <v>84</v>
      </c>
      <c r="C72" s="9">
        <f>C73</f>
        <v>4627.1000000000004</v>
      </c>
    </row>
    <row r="73" spans="1:3" ht="29.25" customHeight="1" x14ac:dyDescent="0.25">
      <c r="A73" s="8" t="s">
        <v>75</v>
      </c>
      <c r="B73" s="10" t="s">
        <v>85</v>
      </c>
      <c r="C73" s="9">
        <v>4627.1000000000004</v>
      </c>
    </row>
    <row r="74" spans="1:3" ht="31.5" x14ac:dyDescent="0.25">
      <c r="A74" s="8" t="s">
        <v>76</v>
      </c>
      <c r="B74" s="10" t="s">
        <v>86</v>
      </c>
      <c r="C74" s="9">
        <f>C77+C75</f>
        <v>349.9</v>
      </c>
    </row>
    <row r="75" spans="1:3" ht="47.25" x14ac:dyDescent="0.25">
      <c r="A75" s="8" t="s">
        <v>90</v>
      </c>
      <c r="B75" s="10" t="s">
        <v>93</v>
      </c>
      <c r="C75" s="9">
        <f>C76</f>
        <v>3.5</v>
      </c>
    </row>
    <row r="76" spans="1:3" ht="47.25" x14ac:dyDescent="0.25">
      <c r="A76" s="8" t="s">
        <v>91</v>
      </c>
      <c r="B76" s="10" t="s">
        <v>92</v>
      </c>
      <c r="C76" s="9">
        <v>3.5</v>
      </c>
    </row>
    <row r="77" spans="1:3" ht="56.25" customHeight="1" x14ac:dyDescent="0.25">
      <c r="A77" s="8" t="s">
        <v>77</v>
      </c>
      <c r="B77" s="10" t="s">
        <v>87</v>
      </c>
      <c r="C77" s="9">
        <f>C78</f>
        <v>346.4</v>
      </c>
    </row>
    <row r="78" spans="1:3" ht="48.75" customHeight="1" x14ac:dyDescent="0.25">
      <c r="A78" s="8" t="s">
        <v>78</v>
      </c>
      <c r="B78" s="10" t="s">
        <v>88</v>
      </c>
      <c r="C78" s="9">
        <v>346.4</v>
      </c>
    </row>
    <row r="79" spans="1:3" ht="28.5" customHeight="1" x14ac:dyDescent="0.25">
      <c r="A79" s="19" t="s">
        <v>113</v>
      </c>
      <c r="B79" s="20" t="s">
        <v>114</v>
      </c>
      <c r="C79" s="21">
        <f>C80</f>
        <v>10000</v>
      </c>
    </row>
    <row r="80" spans="1:3" ht="30.75" customHeight="1" x14ac:dyDescent="0.25">
      <c r="A80" s="19" t="s">
        <v>115</v>
      </c>
      <c r="B80" s="20" t="s">
        <v>116</v>
      </c>
      <c r="C80" s="21">
        <f>C81</f>
        <v>10000</v>
      </c>
    </row>
    <row r="81" spans="1:3" ht="31.5" customHeight="1" x14ac:dyDescent="0.25">
      <c r="A81" s="19" t="s">
        <v>117</v>
      </c>
      <c r="B81" s="20" t="s">
        <v>118</v>
      </c>
      <c r="C81" s="21">
        <v>10000</v>
      </c>
    </row>
    <row r="82" spans="1:3" ht="19.5" customHeight="1" x14ac:dyDescent="0.3">
      <c r="A82" s="6" t="s">
        <v>79</v>
      </c>
      <c r="B82" s="4"/>
      <c r="C82" s="7">
        <f>C64+C15</f>
        <v>207398.30000000002</v>
      </c>
    </row>
  </sheetData>
  <mergeCells count="4">
    <mergeCell ref="A11:A13"/>
    <mergeCell ref="B11:B13"/>
    <mergeCell ref="C11:C13"/>
    <mergeCell ref="A8:C8"/>
  </mergeCells>
  <pageMargins left="1.1811023622047245" right="0" top="0" bottom="0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Пользователь</cp:lastModifiedBy>
  <cp:lastPrinted>2024-08-08T07:23:49Z</cp:lastPrinted>
  <dcterms:created xsi:type="dcterms:W3CDTF">2017-11-09T11:25:02Z</dcterms:created>
  <dcterms:modified xsi:type="dcterms:W3CDTF">2024-08-08T07:24:01Z</dcterms:modified>
</cp:coreProperties>
</file>